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owienia\Desktop\budowlanka\"/>
    </mc:Choice>
  </mc:AlternateContent>
  <bookViews>
    <workbookView xWindow="0" yWindow="0" windowWidth="28800" windowHeight="121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52" i="1" l="1"/>
  <c r="D130" i="1"/>
  <c r="D56" i="1"/>
  <c r="D138" i="1" l="1"/>
  <c r="D123" i="1"/>
  <c r="D147" i="1" l="1"/>
  <c r="D144" i="1"/>
  <c r="D139" i="1"/>
  <c r="D73" i="1"/>
  <c r="D125" i="1"/>
  <c r="D65" i="1"/>
  <c r="D46" i="1"/>
  <c r="D70" i="1"/>
  <c r="D51" i="1"/>
  <c r="D49" i="1" s="1"/>
  <c r="D64" i="1" l="1"/>
  <c r="D29" i="1"/>
  <c r="D117" i="1" l="1"/>
  <c r="D114" i="1"/>
  <c r="D106" i="1"/>
  <c r="D103" i="1"/>
  <c r="D101" i="1" s="1"/>
  <c r="D95" i="1"/>
  <c r="D92" i="1"/>
  <c r="D84" i="1"/>
  <c r="D81" i="1"/>
  <c r="D79" i="1" s="1"/>
  <c r="D40" i="1"/>
  <c r="D37" i="1"/>
  <c r="D26" i="1"/>
  <c r="D24" i="1" s="1"/>
  <c r="D18" i="1"/>
  <c r="D15" i="1"/>
  <c r="D35" i="1" l="1"/>
  <c r="D90" i="1"/>
  <c r="D112" i="1"/>
  <c r="D13" i="1"/>
</calcChain>
</file>

<file path=xl/sharedStrings.xml><?xml version="1.0" encoding="utf-8"?>
<sst xmlns="http://schemas.openxmlformats.org/spreadsheetml/2006/main" count="245" uniqueCount="80">
  <si>
    <t>Harmonogram rzeczowo-finansowy</t>
  </si>
  <si>
    <t>Lp.</t>
  </si>
  <si>
    <t>Roboty budowlane</t>
  </si>
  <si>
    <t>Roboty elektryczne</t>
  </si>
  <si>
    <t>Roboty sanitarne</t>
  </si>
  <si>
    <t>Okres realizacji zadania inwestycyjnego (w tygodniach)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</si>
  <si>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</si>
  <si>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</si>
  <si>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instalacja centralnego ogrzewania</t>
  </si>
  <si>
    <t>instalacja wodno-kanalizacyjna</t>
  </si>
  <si>
    <t>instalacja wentylacji mechanicznej</t>
  </si>
  <si>
    <t>instalacja gazów medycznych</t>
  </si>
  <si>
    <t>3.1</t>
  </si>
  <si>
    <t>3.2</t>
  </si>
  <si>
    <t>3.3</t>
  </si>
  <si>
    <t>3.4</t>
  </si>
  <si>
    <t>Rodzaj robót/etapu</t>
  </si>
  <si>
    <t>Wartość robót/etapu</t>
  </si>
  <si>
    <t>instalacje elektryczne wewnętrzne</t>
  </si>
  <si>
    <t>instalacje elektryczne niskoprądowe</t>
  </si>
  <si>
    <t>2.1</t>
  </si>
  <si>
    <t>2.2</t>
  </si>
  <si>
    <t xml:space="preserve">dla zadania inwestycyjnego </t>
  </si>
  <si>
    <t>RAZEM</t>
  </si>
  <si>
    <t>ETAP I</t>
  </si>
  <si>
    <t>ETAPY</t>
  </si>
  <si>
    <t>I</t>
  </si>
  <si>
    <t>II</t>
  </si>
  <si>
    <t>III</t>
  </si>
  <si>
    <t>Przebudowa Oddziału Dziecięcego  (Poddooddział Dzieci Młodszych) - bud. H+G poziom +1</t>
  </si>
  <si>
    <t>Przebudowa Oddziału Ginekologiczno-Położniczego  (Patologia Ciąży) - bud. C poziom +1</t>
  </si>
  <si>
    <t>Przebudowa Oddziału Ginekologiczno-Położniczego  (Trakt Porodowy) - bud. C poziom +1</t>
  </si>
  <si>
    <t>IV</t>
  </si>
  <si>
    <t>Przebudowa Oddziału Ginekologiczno-Położniczego  (Część Położnicza) - bud. A+E poziom +1</t>
  </si>
  <si>
    <t>ETAP II</t>
  </si>
  <si>
    <t>WYKONAWCA:</t>
  </si>
  <si>
    <t>AKCEPTACJA ZAMAWIAJĄCEGO:</t>
  </si>
  <si>
    <t xml:space="preserve">Wymiana dźwigu windowego w budynku C </t>
  </si>
  <si>
    <t>Roboty demontażowe</t>
  </si>
  <si>
    <t>Zakup i montaż windy w budynku C wraz z uruchomieniem i odbiorem przez UDT</t>
  </si>
  <si>
    <t>4.1</t>
  </si>
  <si>
    <t>4.2</t>
  </si>
  <si>
    <t>instalacja wentylacji mechanicznej i klimatyzacji</t>
  </si>
  <si>
    <t>V</t>
  </si>
  <si>
    <t>Przebudowa klatki schodowej KS H1 w budynku H</t>
  </si>
  <si>
    <t xml:space="preserve">instalacje elektryczne niskoprądowe (w tym m.in.: SAP, system oddymiania) </t>
  </si>
  <si>
    <t xml:space="preserve">Roboty budowlano-montażowe </t>
  </si>
  <si>
    <t>Zakup i montaż windy w budynku H wraz z uruchomieniem i odbiorem przez UDT</t>
  </si>
  <si>
    <t>VI</t>
  </si>
  <si>
    <t>Przebudowa klatki schodowej KS H2 w budynku H</t>
  </si>
  <si>
    <t>VII</t>
  </si>
  <si>
    <t xml:space="preserve">UWAGA! Należy, pod rygorem odrzucenia oferty, wypełnić wszystkie pozycje z kolumny D. </t>
  </si>
  <si>
    <t xml:space="preserve">Roboty demontażowe </t>
  </si>
  <si>
    <t>1.1</t>
  </si>
  <si>
    <t>1.2</t>
  </si>
  <si>
    <t>1.3</t>
  </si>
  <si>
    <t xml:space="preserve">Pozostałe roboty budowlano-montażowe </t>
  </si>
  <si>
    <t>Wymiana barierek i pochwytów</t>
  </si>
  <si>
    <t xml:space="preserve">Wykonanie przedsionków ppoż. - dostawa i montaż ślusarki okiennej i drzwiowej </t>
  </si>
  <si>
    <t>1.4</t>
  </si>
  <si>
    <t xml:space="preserve">Instalacja zapobiegania zadymieniu klatki schodowej i przedsionków ppoż. </t>
  </si>
  <si>
    <t>Pozostałe roboty sanitarne</t>
  </si>
  <si>
    <t>Przebudowa Oddziału Dziecięcego  (Poddooddział Dzieci Starszych i Oddcinek Obserwacyjny) - bud. H+G poziom 0</t>
  </si>
  <si>
    <t>Przebudowa Oddziału Noworodkowego z Pododdziałem Intensywnej Terapii Noworodków  - bud. A+E poziom +1</t>
  </si>
  <si>
    <t>Wymiana windy przy klatce schodowej KS H2 w budynku H</t>
  </si>
  <si>
    <t>Wymiana windy przy klatce schodowej KS H1 w budynku H</t>
  </si>
  <si>
    <t>X</t>
  </si>
  <si>
    <t>Przeniesienie Oddziałów do pomieszczeń przebudowanych w etapie I oraz zwolnienie pomieszczeń dla etapu II (zadanie Zamawiającego) - 10 dni roboczych</t>
  </si>
  <si>
    <t xml:space="preserve">instalacje elektryczne niskoprądowe (w tym m.in.: SAP, system aspiracyjny, system oddymiania) </t>
  </si>
  <si>
    <t>Przebudowa klatki schodowej KS A1 w budynku A wraz z wykonaniem przedsionków ppoż.  na każdej kondygnacji budynku A i suchych pionów</t>
  </si>
  <si>
    <t>Przebudowa klatki schodowej KS A2 w budynku A  wraz z wykonaniem przedsionków ppoż.  na każdej kondygnacji budynku A i suchych pionów</t>
  </si>
  <si>
    <t xml:space="preserve">Instalacja wody hydrantowej w przedsionkach ppoż. </t>
  </si>
  <si>
    <t>Przebudowa Oddziału Ginekologiczno-Położniczego  (Część Ginekologiczna i korytarz pomiędzy Oddziałami wraz z Ginekologiczną Izbą Przyjęć oraz Kuchnią i Zmywalnią) - bud. A+E poziom +1</t>
  </si>
  <si>
    <t>Załącznik nr 7 do SIWZ</t>
  </si>
  <si>
    <t xml:space="preserve">UWAGA! Prace etapu I o numerach V, VI, VII oraz etapu II o numerze V, VI, VII, stanowią prawo opcji po stronie Zamawiajacego </t>
  </si>
  <si>
    <t>Zgłoszenie zakończenia budowy do Państwowego Powiatowego Inspektora Sanitarnego, Państwowej Straży Pozarnej oraz Powiatowego Inspektora Nadzoru Budowlanego oraz brak zastrzeżeń tych instytucji co do możliwości przystąpienia do użytkowania</t>
  </si>
  <si>
    <t xml:space="preserve">UWAGA!  Termin zakończenia (etapu I oraz etapu II) - 40 tygodni od dnia zawarcia umowy lecz nie później niż do dnia 15.12.2017 r. </t>
  </si>
  <si>
    <t xml:space="preserve">UWAGA! Termin rozpoczęcia - w dniu zawarcia umowy, lecz nie wcześniej niż 01.03.2017 r. </t>
  </si>
  <si>
    <t>Umowa EZ/215/95/2016</t>
  </si>
  <si>
    <t>„Regionalne Centrum Południowego  Podkarpacia Kobieta i Dziecko- wysokospecjalistyczna opieka  zdrowotna” współfinansowanego  z  Europejskiego  Funduszu  Rozwoju Regionalnego  w ramach  Osi Priorytetowej  6 Spójność przestrzenna i społeczna Regionalnego  Programu Operacyjnego  Województwa Podkarpackiego  na lata 2014-2020 - część 1  - roboty budowlano-montażowe.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</si>
</sst>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26"/>
      <color theme="1"/>
      <name val="Times New Roman"/>
      <family val="1"/>
      <charset val="238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7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/>
    <xf numFmtId="0" fontId="4" fillId="0" borderId="1" xfId="0" applyFont="1" applyBorder="1"/>
    <xf numFmtId="14" fontId="1" fillId="0" borderId="1" xfId="0" applyNumberFormat="1" applyFont="1" applyBorder="1"/>
    <xf numFmtId="0" fontId="1" fillId="0" borderId="4" xfId="0" applyFont="1" applyBorder="1"/>
    <xf numFmtId="0" fontId="4" fillId="0" borderId="4" xfId="0" applyFont="1" applyBorder="1"/>
    <xf numFmtId="0" fontId="1" fillId="0" borderId="6" xfId="0" applyFont="1" applyBorder="1"/>
    <xf numFmtId="0" fontId="4" fillId="0" borderId="6" xfId="0" applyFont="1" applyBorder="1"/>
    <xf numFmtId="0" fontId="1" fillId="0" borderId="8" xfId="0" applyFont="1" applyBorder="1"/>
    <xf numFmtId="0" fontId="4" fillId="0" borderId="8" xfId="0" applyFont="1" applyBorder="1"/>
    <xf numFmtId="0" fontId="3" fillId="0" borderId="0" xfId="0" applyFont="1" applyAlignment="1">
      <alignment horizontal="center"/>
    </xf>
    <xf numFmtId="0" fontId="1" fillId="0" borderId="10" xfId="0" applyFont="1" applyBorder="1"/>
    <xf numFmtId="0" fontId="4" fillId="0" borderId="10" xfId="0" applyFont="1" applyBorder="1"/>
    <xf numFmtId="0" fontId="1" fillId="2" borderId="8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0" xfId="0" applyFont="1" applyFill="1" applyBorder="1"/>
    <xf numFmtId="0" fontId="1" fillId="2" borderId="4" xfId="0" applyFont="1" applyFill="1" applyBorder="1"/>
    <xf numFmtId="0" fontId="4" fillId="2" borderId="8" xfId="0" applyFont="1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4" fillId="2" borderId="10" xfId="0" applyFont="1" applyFill="1" applyBorder="1"/>
    <xf numFmtId="0" fontId="4" fillId="2" borderId="4" xfId="0" applyFont="1" applyFill="1" applyBorder="1"/>
    <xf numFmtId="14" fontId="1" fillId="2" borderId="1" xfId="0" applyNumberFormat="1" applyFont="1" applyFill="1" applyBorder="1"/>
    <xf numFmtId="0" fontId="1" fillId="3" borderId="8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0" xfId="0" applyFont="1" applyFill="1" applyBorder="1"/>
    <xf numFmtId="0" fontId="1" fillId="3" borderId="4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1" xfId="0" applyFont="1" applyFill="1" applyBorder="1"/>
    <xf numFmtId="0" fontId="4" fillId="3" borderId="10" xfId="0" applyFont="1" applyFill="1" applyBorder="1"/>
    <xf numFmtId="0" fontId="4" fillId="3" borderId="4" xfId="0" applyFont="1" applyFill="1" applyBorder="1"/>
    <xf numFmtId="14" fontId="1" fillId="3" borderId="1" xfId="0" applyNumberFormat="1" applyFont="1" applyFill="1" applyBorder="1"/>
    <xf numFmtId="0" fontId="1" fillId="4" borderId="8" xfId="0" applyFont="1" applyFill="1" applyBorder="1"/>
    <xf numFmtId="0" fontId="1" fillId="4" borderId="6" xfId="0" applyFont="1" applyFill="1" applyBorder="1"/>
    <xf numFmtId="0" fontId="1" fillId="4" borderId="1" xfId="0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4" fillId="4" borderId="8" xfId="0" applyFont="1" applyFill="1" applyBorder="1"/>
    <xf numFmtId="0" fontId="4" fillId="4" borderId="6" xfId="0" applyFont="1" applyFill="1" applyBorder="1"/>
    <xf numFmtId="0" fontId="4" fillId="4" borderId="1" xfId="0" applyFont="1" applyFill="1" applyBorder="1"/>
    <xf numFmtId="0" fontId="4" fillId="4" borderId="10" xfId="0" applyFont="1" applyFill="1" applyBorder="1"/>
    <xf numFmtId="0" fontId="4" fillId="4" borderId="4" xfId="0" applyFont="1" applyFill="1" applyBorder="1"/>
    <xf numFmtId="14" fontId="1" fillId="4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14" fontId="1" fillId="3" borderId="19" xfId="0" applyNumberFormat="1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14" fontId="1" fillId="0" borderId="19" xfId="0" applyNumberFormat="1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6" borderId="8" xfId="0" applyFont="1" applyFill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2" borderId="23" xfId="0" applyFont="1" applyFill="1" applyBorder="1"/>
    <xf numFmtId="0" fontId="1" fillId="6" borderId="1" xfId="0" applyFont="1" applyFill="1" applyBorder="1"/>
    <xf numFmtId="14" fontId="1" fillId="6" borderId="1" xfId="0" applyNumberFormat="1" applyFont="1" applyFill="1" applyBorder="1"/>
    <xf numFmtId="0" fontId="2" fillId="6" borderId="1" xfId="0" applyFont="1" applyFill="1" applyBorder="1"/>
    <xf numFmtId="0" fontId="1" fillId="6" borderId="24" xfId="0" applyFont="1" applyFill="1" applyBorder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13" xfId="0" applyFont="1" applyBorder="1"/>
    <xf numFmtId="0" fontId="1" fillId="6" borderId="4" xfId="0" applyFont="1" applyFill="1" applyBorder="1"/>
    <xf numFmtId="0" fontId="1" fillId="0" borderId="4" xfId="0" applyFont="1" applyFill="1" applyBorder="1"/>
    <xf numFmtId="0" fontId="2" fillId="6" borderId="4" xfId="0" applyFont="1" applyFill="1" applyBorder="1"/>
    <xf numFmtId="0" fontId="2" fillId="0" borderId="4" xfId="0" applyFont="1" applyFill="1" applyBorder="1"/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4" fillId="2" borderId="23" xfId="0" applyFont="1" applyFill="1" applyBorder="1"/>
    <xf numFmtId="0" fontId="1" fillId="2" borderId="23" xfId="0" applyFont="1" applyFill="1" applyBorder="1" applyAlignment="1">
      <alignment wrapText="1"/>
    </xf>
    <xf numFmtId="0" fontId="1" fillId="3" borderId="23" xfId="0" applyFont="1" applyFill="1" applyBorder="1"/>
    <xf numFmtId="0" fontId="4" fillId="3" borderId="23" xfId="0" applyFont="1" applyFill="1" applyBorder="1"/>
    <xf numFmtId="0" fontId="1" fillId="3" borderId="23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4" borderId="23" xfId="0" applyFont="1" applyFill="1" applyBorder="1"/>
    <xf numFmtId="0" fontId="4" fillId="4" borderId="23" xfId="0" applyFont="1" applyFill="1" applyBorder="1"/>
    <xf numFmtId="0" fontId="1" fillId="4" borderId="23" xfId="0" applyFont="1" applyFill="1" applyBorder="1" applyAlignment="1">
      <alignment wrapText="1"/>
    </xf>
    <xf numFmtId="0" fontId="1" fillId="0" borderId="23" xfId="0" applyFont="1" applyBorder="1"/>
    <xf numFmtId="0" fontId="4" fillId="0" borderId="23" xfId="0" applyFont="1" applyBorder="1"/>
    <xf numFmtId="0" fontId="1" fillId="0" borderId="23" xfId="0" applyFont="1" applyBorder="1" applyAlignment="1">
      <alignment wrapText="1"/>
    </xf>
    <xf numFmtId="0" fontId="4" fillId="0" borderId="24" xfId="0" applyFont="1" applyBorder="1"/>
    <xf numFmtId="0" fontId="1" fillId="0" borderId="24" xfId="0" applyFont="1" applyBorder="1" applyAlignment="1">
      <alignment wrapText="1"/>
    </xf>
    <xf numFmtId="0" fontId="4" fillId="6" borderId="24" xfId="0" applyFont="1" applyFill="1" applyBorder="1"/>
    <xf numFmtId="0" fontId="1" fillId="6" borderId="24" xfId="0" applyFont="1" applyFill="1" applyBorder="1" applyAlignment="1">
      <alignment wrapText="1"/>
    </xf>
    <xf numFmtId="0" fontId="4" fillId="0" borderId="24" xfId="0" applyFont="1" applyFill="1" applyBorder="1"/>
    <xf numFmtId="0" fontId="1" fillId="6" borderId="10" xfId="0" applyFont="1" applyFill="1" applyBorder="1"/>
    <xf numFmtId="0" fontId="4" fillId="6" borderId="10" xfId="0" applyFont="1" applyFill="1" applyBorder="1"/>
    <xf numFmtId="0" fontId="1" fillId="0" borderId="10" xfId="0" applyFont="1" applyFill="1" applyBorder="1"/>
    <xf numFmtId="0" fontId="4" fillId="0" borderId="10" xfId="0" applyFont="1" applyFill="1" applyBorder="1"/>
    <xf numFmtId="0" fontId="1" fillId="6" borderId="6" xfId="0" applyFont="1" applyFill="1" applyBorder="1"/>
    <xf numFmtId="0" fontId="1" fillId="0" borderId="6" xfId="0" applyFont="1" applyFill="1" applyBorder="1"/>
    <xf numFmtId="0" fontId="2" fillId="6" borderId="6" xfId="0" applyFont="1" applyFill="1" applyBorder="1"/>
    <xf numFmtId="0" fontId="2" fillId="0" borderId="6" xfId="0" applyFont="1" applyFill="1" applyBorder="1"/>
    <xf numFmtId="0" fontId="1" fillId="0" borderId="8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6" xfId="0" applyFont="1" applyFill="1" applyBorder="1"/>
    <xf numFmtId="0" fontId="8" fillId="6" borderId="1" xfId="0" applyFont="1" applyFill="1" applyBorder="1"/>
    <xf numFmtId="14" fontId="8" fillId="6" borderId="1" xfId="0" applyNumberFormat="1" applyFont="1" applyFill="1" applyBorder="1"/>
    <xf numFmtId="0" fontId="8" fillId="6" borderId="4" xfId="0" applyFont="1" applyFill="1" applyBorder="1"/>
    <xf numFmtId="0" fontId="8" fillId="0" borderId="24" xfId="0" applyFont="1" applyFill="1" applyBorder="1" applyAlignment="1">
      <alignment horizontal="left" vertical="center"/>
    </xf>
    <xf numFmtId="0" fontId="8" fillId="0" borderId="6" xfId="0" applyFont="1" applyFill="1" applyBorder="1"/>
    <xf numFmtId="0" fontId="8" fillId="0" borderId="1" xfId="0" applyFont="1" applyFill="1" applyBorder="1"/>
    <xf numFmtId="14" fontId="8" fillId="0" borderId="1" xfId="0" applyNumberFormat="1" applyFont="1" applyFill="1" applyBorder="1"/>
    <xf numFmtId="0" fontId="8" fillId="0" borderId="4" xfId="0" applyFont="1" applyFill="1" applyBorder="1"/>
    <xf numFmtId="0" fontId="8" fillId="6" borderId="35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8" xfId="0" applyFont="1" applyFill="1" applyBorder="1"/>
    <xf numFmtId="0" fontId="8" fillId="3" borderId="19" xfId="0" applyFont="1" applyFill="1" applyBorder="1"/>
    <xf numFmtId="14" fontId="8" fillId="3" borderId="19" xfId="0" applyNumberFormat="1" applyFont="1" applyFill="1" applyBorder="1"/>
    <xf numFmtId="0" fontId="8" fillId="3" borderId="20" xfId="0" applyFont="1" applyFill="1" applyBorder="1"/>
    <xf numFmtId="0" fontId="8" fillId="3" borderId="2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0" borderId="18" xfId="0" applyFont="1" applyFill="1" applyBorder="1"/>
    <xf numFmtId="0" fontId="8" fillId="0" borderId="19" xfId="0" applyFont="1" applyFill="1" applyBorder="1"/>
    <xf numFmtId="14" fontId="8" fillId="0" borderId="19" xfId="0" applyNumberFormat="1" applyFont="1" applyFill="1" applyBorder="1"/>
    <xf numFmtId="0" fontId="8" fillId="0" borderId="20" xfId="0" applyFont="1" applyFill="1" applyBorder="1"/>
    <xf numFmtId="0" fontId="8" fillId="0" borderId="21" xfId="0" applyFont="1" applyFill="1" applyBorder="1"/>
    <xf numFmtId="0" fontId="8" fillId="3" borderId="16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wrapText="1"/>
    </xf>
    <xf numFmtId="0" fontId="4" fillId="0" borderId="0" xfId="0" applyFont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/>
    <xf numFmtId="0" fontId="1" fillId="0" borderId="0" xfId="0" applyFont="1" applyFill="1" applyBorder="1"/>
    <xf numFmtId="0" fontId="7" fillId="0" borderId="0" xfId="0" applyFont="1" applyBorder="1"/>
    <xf numFmtId="0" fontId="2" fillId="0" borderId="0" xfId="0" applyFont="1" applyFill="1" applyBorder="1"/>
    <xf numFmtId="0" fontId="2" fillId="0" borderId="39" xfId="0" applyFont="1" applyFill="1" applyBorder="1"/>
    <xf numFmtId="0" fontId="1" fillId="7" borderId="40" xfId="0" applyFont="1" applyFill="1" applyBorder="1" applyAlignment="1">
      <alignment horizontal="center" vertical="center"/>
    </xf>
    <xf numFmtId="0" fontId="1" fillId="7" borderId="43" xfId="0" applyFont="1" applyFill="1" applyBorder="1"/>
    <xf numFmtId="0" fontId="1" fillId="7" borderId="44" xfId="0" applyFont="1" applyFill="1" applyBorder="1"/>
    <xf numFmtId="14" fontId="1" fillId="7" borderId="44" xfId="0" applyNumberFormat="1" applyFont="1" applyFill="1" applyBorder="1"/>
    <xf numFmtId="0" fontId="1" fillId="7" borderId="45" xfId="0" applyFont="1" applyFill="1" applyBorder="1"/>
    <xf numFmtId="0" fontId="1" fillId="7" borderId="46" xfId="0" applyFont="1" applyFill="1" applyBorder="1"/>
    <xf numFmtId="0" fontId="8" fillId="7" borderId="41" xfId="0" applyFont="1" applyFill="1" applyBorder="1" applyAlignment="1">
      <alignment wrapText="1"/>
    </xf>
    <xf numFmtId="0" fontId="1" fillId="7" borderId="42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8" fillId="6" borderId="10" xfId="0" applyFont="1" applyFill="1" applyBorder="1"/>
    <xf numFmtId="0" fontId="8" fillId="0" borderId="10" xfId="0" applyFont="1" applyFill="1" applyBorder="1"/>
    <xf numFmtId="0" fontId="2" fillId="6" borderId="10" xfId="0" applyFont="1" applyFill="1" applyBorder="1"/>
    <xf numFmtId="0" fontId="2" fillId="0" borderId="10" xfId="0" applyFont="1" applyFill="1" applyBorder="1"/>
    <xf numFmtId="0" fontId="5" fillId="0" borderId="25" xfId="0" applyFont="1" applyBorder="1" applyAlignment="1">
      <alignment vertical="center" textRotation="90"/>
    </xf>
    <xf numFmtId="0" fontId="1" fillId="3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7" fillId="6" borderId="6" xfId="0" applyFont="1" applyFill="1" applyBorder="1"/>
    <xf numFmtId="0" fontId="7" fillId="6" borderId="1" xfId="0" applyFont="1" applyFill="1" applyBorder="1"/>
    <xf numFmtId="0" fontId="7" fillId="6" borderId="10" xfId="0" applyFont="1" applyFill="1" applyBorder="1"/>
    <xf numFmtId="0" fontId="7" fillId="6" borderId="4" xfId="0" applyFont="1" applyFill="1" applyBorder="1"/>
    <xf numFmtId="0" fontId="1" fillId="6" borderId="26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wrapText="1"/>
    </xf>
    <xf numFmtId="0" fontId="1" fillId="6" borderId="22" xfId="0" applyFont="1" applyFill="1" applyBorder="1"/>
    <xf numFmtId="0" fontId="2" fillId="6" borderId="37" xfId="0" applyFont="1" applyFill="1" applyBorder="1"/>
    <xf numFmtId="0" fontId="2" fillId="6" borderId="26" xfId="0" applyFont="1" applyFill="1" applyBorder="1"/>
    <xf numFmtId="0" fontId="2" fillId="6" borderId="36" xfId="0" applyFont="1" applyFill="1" applyBorder="1"/>
    <xf numFmtId="0" fontId="2" fillId="6" borderId="27" xfId="0" applyFont="1" applyFill="1" applyBorder="1"/>
    <xf numFmtId="0" fontId="4" fillId="0" borderId="24" xfId="0" applyFont="1" applyFill="1" applyBorder="1" applyAlignment="1">
      <alignment wrapText="1"/>
    </xf>
    <xf numFmtId="0" fontId="4" fillId="3" borderId="35" xfId="0" applyFont="1" applyFill="1" applyBorder="1" applyAlignment="1">
      <alignment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1" fillId="3" borderId="19" xfId="0" applyFont="1" applyFill="1" applyBorder="1" applyAlignment="1">
      <alignment wrapText="1"/>
    </xf>
    <xf numFmtId="14" fontId="1" fillId="3" borderId="19" xfId="0" applyNumberFormat="1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3" fillId="0" borderId="0" xfId="0" applyFont="1" applyAlignment="1">
      <alignment horizontal="right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12</xdr:row>
      <xdr:rowOff>95250</xdr:rowOff>
    </xdr:from>
    <xdr:to>
      <xdr:col>22</xdr:col>
      <xdr:colOff>190500</xdr:colOff>
      <xdr:row>12</xdr:row>
      <xdr:rowOff>114300</xdr:rowOff>
    </xdr:to>
    <xdr:cxnSp macro="">
      <xdr:nvCxnSpPr>
        <xdr:cNvPr id="4" name="Łącznik prosty 3"/>
        <xdr:cNvCxnSpPr/>
      </xdr:nvCxnSpPr>
      <xdr:spPr>
        <a:xfrm>
          <a:off x="8439150" y="2190750"/>
          <a:ext cx="4381500" cy="190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23</xdr:row>
      <xdr:rowOff>95250</xdr:rowOff>
    </xdr:from>
    <xdr:to>
      <xdr:col>22</xdr:col>
      <xdr:colOff>180975</xdr:colOff>
      <xdr:row>23</xdr:row>
      <xdr:rowOff>104775</xdr:rowOff>
    </xdr:to>
    <xdr:cxnSp macro="">
      <xdr:nvCxnSpPr>
        <xdr:cNvPr id="5" name="Łącznik prosty 4"/>
        <xdr:cNvCxnSpPr/>
      </xdr:nvCxnSpPr>
      <xdr:spPr>
        <a:xfrm>
          <a:off x="8439150" y="4286250"/>
          <a:ext cx="4371975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34</xdr:row>
      <xdr:rowOff>95250</xdr:rowOff>
    </xdr:from>
    <xdr:to>
      <xdr:col>22</xdr:col>
      <xdr:colOff>142875</xdr:colOff>
      <xdr:row>34</xdr:row>
      <xdr:rowOff>95250</xdr:rowOff>
    </xdr:to>
    <xdr:cxnSp macro="">
      <xdr:nvCxnSpPr>
        <xdr:cNvPr id="6" name="Łącznik prosty 5"/>
        <xdr:cNvCxnSpPr/>
      </xdr:nvCxnSpPr>
      <xdr:spPr>
        <a:xfrm>
          <a:off x="8353425" y="6381750"/>
          <a:ext cx="4419600" cy="0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78</xdr:row>
      <xdr:rowOff>104775</xdr:rowOff>
    </xdr:from>
    <xdr:to>
      <xdr:col>43</xdr:col>
      <xdr:colOff>133350</xdr:colOff>
      <xdr:row>78</xdr:row>
      <xdr:rowOff>114301</xdr:rowOff>
    </xdr:to>
    <xdr:cxnSp macro="">
      <xdr:nvCxnSpPr>
        <xdr:cNvPr id="9" name="Łącznik prosty 8"/>
        <xdr:cNvCxnSpPr/>
      </xdr:nvCxnSpPr>
      <xdr:spPr>
        <a:xfrm>
          <a:off x="13363575" y="12201525"/>
          <a:ext cx="4162425" cy="952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47625</xdr:colOff>
      <xdr:row>89</xdr:row>
      <xdr:rowOff>104775</xdr:rowOff>
    </xdr:from>
    <xdr:to>
      <xdr:col>43</xdr:col>
      <xdr:colOff>133350</xdr:colOff>
      <xdr:row>89</xdr:row>
      <xdr:rowOff>104775</xdr:rowOff>
    </xdr:to>
    <xdr:cxnSp macro="">
      <xdr:nvCxnSpPr>
        <xdr:cNvPr id="11" name="Łącznik prosty 10"/>
        <xdr:cNvCxnSpPr/>
      </xdr:nvCxnSpPr>
      <xdr:spPr>
        <a:xfrm>
          <a:off x="13392150" y="14297025"/>
          <a:ext cx="413385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</xdr:colOff>
      <xdr:row>100</xdr:row>
      <xdr:rowOff>161925</xdr:rowOff>
    </xdr:from>
    <xdr:to>
      <xdr:col>43</xdr:col>
      <xdr:colOff>142875</xdr:colOff>
      <xdr:row>100</xdr:row>
      <xdr:rowOff>171450</xdr:rowOff>
    </xdr:to>
    <xdr:cxnSp macro="">
      <xdr:nvCxnSpPr>
        <xdr:cNvPr id="13" name="Łącznik prosty 12"/>
        <xdr:cNvCxnSpPr/>
      </xdr:nvCxnSpPr>
      <xdr:spPr>
        <a:xfrm flipV="1">
          <a:off x="13411200" y="16449675"/>
          <a:ext cx="4124325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111</xdr:row>
      <xdr:rowOff>171450</xdr:rowOff>
    </xdr:from>
    <xdr:to>
      <xdr:col>43</xdr:col>
      <xdr:colOff>152400</xdr:colOff>
      <xdr:row>111</xdr:row>
      <xdr:rowOff>190500</xdr:rowOff>
    </xdr:to>
    <xdr:cxnSp macro="">
      <xdr:nvCxnSpPr>
        <xdr:cNvPr id="14" name="Łącznik prosty 13"/>
        <xdr:cNvCxnSpPr/>
      </xdr:nvCxnSpPr>
      <xdr:spPr>
        <a:xfrm>
          <a:off x="13363575" y="18792825"/>
          <a:ext cx="4181475" cy="190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45</xdr:row>
      <xdr:rowOff>133350</xdr:rowOff>
    </xdr:from>
    <xdr:to>
      <xdr:col>22</xdr:col>
      <xdr:colOff>180975</xdr:colOff>
      <xdr:row>45</xdr:row>
      <xdr:rowOff>142875</xdr:rowOff>
    </xdr:to>
    <xdr:cxnSp macro="">
      <xdr:nvCxnSpPr>
        <xdr:cNvPr id="10" name="Łącznik prosty 9"/>
        <xdr:cNvCxnSpPr/>
      </xdr:nvCxnSpPr>
      <xdr:spPr>
        <a:xfrm flipV="1">
          <a:off x="8353425" y="8515350"/>
          <a:ext cx="4457700" cy="9525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48</xdr:row>
      <xdr:rowOff>123825</xdr:rowOff>
    </xdr:from>
    <xdr:to>
      <xdr:col>22</xdr:col>
      <xdr:colOff>152400</xdr:colOff>
      <xdr:row>48</xdr:row>
      <xdr:rowOff>152402</xdr:rowOff>
    </xdr:to>
    <xdr:cxnSp macro="">
      <xdr:nvCxnSpPr>
        <xdr:cNvPr id="12" name="Łącznik prosty 11"/>
        <xdr:cNvCxnSpPr/>
      </xdr:nvCxnSpPr>
      <xdr:spPr>
        <a:xfrm flipV="1">
          <a:off x="8343900" y="9067800"/>
          <a:ext cx="4438650" cy="28577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1104900</xdr:colOff>
      <xdr:row>55</xdr:row>
      <xdr:rowOff>85725</xdr:rowOff>
    </xdr:from>
    <xdr:to>
      <xdr:col>22</xdr:col>
      <xdr:colOff>190500</xdr:colOff>
      <xdr:row>55</xdr:row>
      <xdr:rowOff>114300</xdr:rowOff>
    </xdr:to>
    <xdr:cxnSp macro="">
      <xdr:nvCxnSpPr>
        <xdr:cNvPr id="15" name="Łącznik prosty 14"/>
        <xdr:cNvCxnSpPr/>
      </xdr:nvCxnSpPr>
      <xdr:spPr>
        <a:xfrm flipV="1">
          <a:off x="8334375" y="10239375"/>
          <a:ext cx="4486275" cy="28575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122</xdr:row>
      <xdr:rowOff>133350</xdr:rowOff>
    </xdr:from>
    <xdr:to>
      <xdr:col>43</xdr:col>
      <xdr:colOff>171450</xdr:colOff>
      <xdr:row>122</xdr:row>
      <xdr:rowOff>133350</xdr:rowOff>
    </xdr:to>
    <xdr:cxnSp macro="">
      <xdr:nvCxnSpPr>
        <xdr:cNvPr id="16" name="Łącznik prosty 15"/>
        <xdr:cNvCxnSpPr/>
      </xdr:nvCxnSpPr>
      <xdr:spPr>
        <a:xfrm>
          <a:off x="13344525" y="20850225"/>
          <a:ext cx="42195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137</xdr:row>
      <xdr:rowOff>190500</xdr:rowOff>
    </xdr:from>
    <xdr:to>
      <xdr:col>43</xdr:col>
      <xdr:colOff>161925</xdr:colOff>
      <xdr:row>137</xdr:row>
      <xdr:rowOff>190500</xdr:rowOff>
    </xdr:to>
    <xdr:cxnSp macro="">
      <xdr:nvCxnSpPr>
        <xdr:cNvPr id="18" name="Łącznik prosty 17"/>
        <xdr:cNvCxnSpPr/>
      </xdr:nvCxnSpPr>
      <xdr:spPr>
        <a:xfrm>
          <a:off x="13373100" y="26108025"/>
          <a:ext cx="41814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77</xdr:row>
      <xdr:rowOff>228600</xdr:rowOff>
    </xdr:from>
    <xdr:to>
      <xdr:col>25</xdr:col>
      <xdr:colOff>0</xdr:colOff>
      <xdr:row>77</xdr:row>
      <xdr:rowOff>228601</xdr:rowOff>
    </xdr:to>
    <xdr:cxnSp macro="">
      <xdr:nvCxnSpPr>
        <xdr:cNvPr id="19" name="Łącznik prosty 18"/>
        <xdr:cNvCxnSpPr/>
      </xdr:nvCxnSpPr>
      <xdr:spPr>
        <a:xfrm flipV="1">
          <a:off x="12868275" y="11601450"/>
          <a:ext cx="476250" cy="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63</xdr:row>
      <xdr:rowOff>161925</xdr:rowOff>
    </xdr:from>
    <xdr:to>
      <xdr:col>22</xdr:col>
      <xdr:colOff>200025</xdr:colOff>
      <xdr:row>63</xdr:row>
      <xdr:rowOff>190500</xdr:rowOff>
    </xdr:to>
    <xdr:cxnSp macro="">
      <xdr:nvCxnSpPr>
        <xdr:cNvPr id="20" name="Łącznik prosty 19"/>
        <xdr:cNvCxnSpPr/>
      </xdr:nvCxnSpPr>
      <xdr:spPr>
        <a:xfrm flipV="1">
          <a:off x="8343900" y="12563475"/>
          <a:ext cx="4486275" cy="28575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61"/>
  <sheetViews>
    <sheetView tabSelected="1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B4" sqref="B4:AR4"/>
    </sheetView>
  </sheetViews>
  <sheetFormatPr defaultRowHeight="15"/>
  <cols>
    <col min="1" max="1" width="9" style="1"/>
    <col min="2" max="2" width="4.75" style="51" customWidth="1"/>
    <col min="3" max="3" width="81.125" style="1" customWidth="1"/>
    <col min="4" max="4" width="14.625" style="1" customWidth="1"/>
    <col min="5" max="44" width="3.125" style="1" customWidth="1"/>
    <col min="45" max="16384" width="9" style="1"/>
  </cols>
  <sheetData>
    <row r="1" spans="1:44">
      <c r="A1" s="255" t="s">
        <v>73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</row>
    <row r="2" spans="1:44">
      <c r="B2" s="262" t="s">
        <v>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</row>
    <row r="3" spans="1:44">
      <c r="B3" s="262" t="s">
        <v>22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</row>
    <row r="4" spans="1:44" ht="30.75" customHeight="1">
      <c r="B4" s="269" t="s">
        <v>79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</row>
    <row r="5" spans="1:44">
      <c r="B5" s="262" t="s">
        <v>78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</row>
    <row r="6" spans="1:44"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</row>
    <row r="7" spans="1:44">
      <c r="B7" s="50"/>
      <c r="C7" s="4" t="s">
        <v>7</v>
      </c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3"/>
      <c r="AP7" s="14"/>
      <c r="AQ7" s="219"/>
      <c r="AR7" s="3"/>
    </row>
    <row r="8" spans="1:44">
      <c r="B8" s="50"/>
      <c r="C8" s="4" t="s">
        <v>6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3"/>
      <c r="AP8" s="14"/>
      <c r="AQ8" s="219"/>
      <c r="AR8" s="3"/>
    </row>
    <row r="9" spans="1:44">
      <c r="B9" s="5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3"/>
      <c r="AP9" s="14"/>
      <c r="AQ9" s="219"/>
      <c r="AR9" s="3"/>
    </row>
    <row r="10" spans="1:44" ht="15.75" thickBot="1"/>
    <row r="11" spans="1:44" s="3" customFormat="1" ht="14.25">
      <c r="A11" s="256" t="s">
        <v>25</v>
      </c>
      <c r="B11" s="263" t="s">
        <v>1</v>
      </c>
      <c r="C11" s="265" t="s">
        <v>16</v>
      </c>
      <c r="D11" s="267" t="s">
        <v>17</v>
      </c>
      <c r="E11" s="258" t="s">
        <v>5</v>
      </c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60"/>
      <c r="AQ11" s="260"/>
      <c r="AR11" s="261"/>
    </row>
    <row r="12" spans="1:44" s="2" customFormat="1" thickBot="1">
      <c r="A12" s="257"/>
      <c r="B12" s="264"/>
      <c r="C12" s="266"/>
      <c r="D12" s="268"/>
      <c r="E12" s="99">
        <v>1</v>
      </c>
      <c r="F12" s="100">
        <v>2</v>
      </c>
      <c r="G12" s="100">
        <v>3</v>
      </c>
      <c r="H12" s="100">
        <v>4</v>
      </c>
      <c r="I12" s="100">
        <v>5</v>
      </c>
      <c r="J12" s="100">
        <v>6</v>
      </c>
      <c r="K12" s="100">
        <v>7</v>
      </c>
      <c r="L12" s="100">
        <v>8</v>
      </c>
      <c r="M12" s="100">
        <v>9</v>
      </c>
      <c r="N12" s="100">
        <v>10</v>
      </c>
      <c r="O12" s="100">
        <v>11</v>
      </c>
      <c r="P12" s="100">
        <v>12</v>
      </c>
      <c r="Q12" s="100">
        <v>13</v>
      </c>
      <c r="R12" s="100">
        <v>14</v>
      </c>
      <c r="S12" s="100">
        <v>15</v>
      </c>
      <c r="T12" s="100">
        <v>16</v>
      </c>
      <c r="U12" s="100">
        <v>17</v>
      </c>
      <c r="V12" s="100">
        <v>18</v>
      </c>
      <c r="W12" s="100">
        <v>19</v>
      </c>
      <c r="X12" s="100">
        <v>20</v>
      </c>
      <c r="Y12" s="100">
        <v>21</v>
      </c>
      <c r="Z12" s="100">
        <v>22</v>
      </c>
      <c r="AA12" s="100">
        <v>23</v>
      </c>
      <c r="AB12" s="100">
        <v>24</v>
      </c>
      <c r="AC12" s="100">
        <v>25</v>
      </c>
      <c r="AD12" s="100">
        <v>26</v>
      </c>
      <c r="AE12" s="100">
        <v>27</v>
      </c>
      <c r="AF12" s="100">
        <v>28</v>
      </c>
      <c r="AG12" s="100">
        <v>29</v>
      </c>
      <c r="AH12" s="100">
        <v>30</v>
      </c>
      <c r="AI12" s="100">
        <v>31</v>
      </c>
      <c r="AJ12" s="100">
        <v>32</v>
      </c>
      <c r="AK12" s="100">
        <v>33</v>
      </c>
      <c r="AL12" s="100">
        <v>34</v>
      </c>
      <c r="AM12" s="100">
        <v>35</v>
      </c>
      <c r="AN12" s="100">
        <v>36</v>
      </c>
      <c r="AO12" s="100">
        <v>37</v>
      </c>
      <c r="AP12" s="100">
        <v>38</v>
      </c>
      <c r="AQ12" s="220">
        <v>39</v>
      </c>
      <c r="AR12" s="101">
        <v>40</v>
      </c>
    </row>
    <row r="13" spans="1:44" s="200" customFormat="1" ht="37.5" customHeight="1">
      <c r="A13" s="252" t="s">
        <v>24</v>
      </c>
      <c r="B13" s="181" t="s">
        <v>26</v>
      </c>
      <c r="C13" s="182" t="s">
        <v>29</v>
      </c>
      <c r="D13" s="180">
        <f>D14+D15+D18+D23</f>
        <v>0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5"/>
      <c r="AQ13" s="185"/>
      <c r="AR13" s="186"/>
    </row>
    <row r="14" spans="1:44" s="75" customFormat="1" ht="14.25" customHeight="1">
      <c r="A14" s="253"/>
      <c r="B14" s="52">
        <v>1</v>
      </c>
      <c r="C14" s="81" t="s">
        <v>2</v>
      </c>
      <c r="D14" s="17">
        <v>0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0"/>
      <c r="AQ14" s="20"/>
      <c r="AR14" s="21"/>
    </row>
    <row r="15" spans="1:44" s="75" customFormat="1" ht="14.25" customHeight="1">
      <c r="A15" s="253"/>
      <c r="B15" s="52">
        <v>2</v>
      </c>
      <c r="C15" s="81" t="s">
        <v>3</v>
      </c>
      <c r="D15" s="17">
        <f>SUM(D16:D17)</f>
        <v>0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20"/>
      <c r="AQ15" s="20"/>
      <c r="AR15" s="21"/>
    </row>
    <row r="16" spans="1:44" s="75" customFormat="1" ht="14.25" customHeight="1">
      <c r="A16" s="253"/>
      <c r="B16" s="53" t="s">
        <v>20</v>
      </c>
      <c r="C16" s="102" t="s">
        <v>18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20"/>
      <c r="AQ16" s="20"/>
      <c r="AR16" s="21"/>
    </row>
    <row r="17" spans="1:44" s="75" customFormat="1" ht="14.25" customHeight="1">
      <c r="A17" s="253"/>
      <c r="B17" s="53" t="s">
        <v>21</v>
      </c>
      <c r="C17" s="102" t="s">
        <v>19</v>
      </c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20"/>
      <c r="AQ17" s="20"/>
      <c r="AR17" s="21"/>
    </row>
    <row r="18" spans="1:44" s="75" customFormat="1" ht="14.25" customHeight="1">
      <c r="A18" s="253"/>
      <c r="B18" s="52">
        <v>3</v>
      </c>
      <c r="C18" s="81" t="s">
        <v>4</v>
      </c>
      <c r="D18" s="17">
        <f>SUM(D19:D22)</f>
        <v>0</v>
      </c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0"/>
      <c r="AQ18" s="20"/>
      <c r="AR18" s="21"/>
    </row>
    <row r="19" spans="1:44" s="201" customFormat="1" ht="14.25" customHeight="1">
      <c r="A19" s="253"/>
      <c r="B19" s="53" t="s">
        <v>12</v>
      </c>
      <c r="C19" s="102" t="s">
        <v>9</v>
      </c>
      <c r="D19" s="22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5"/>
      <c r="AR19" s="26"/>
    </row>
    <row r="20" spans="1:44" s="201" customFormat="1" ht="14.25" customHeight="1">
      <c r="A20" s="253"/>
      <c r="B20" s="53" t="s">
        <v>13</v>
      </c>
      <c r="C20" s="102" t="s">
        <v>8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25"/>
      <c r="AR20" s="26"/>
    </row>
    <row r="21" spans="1:44" s="201" customFormat="1" ht="14.25" customHeight="1">
      <c r="A21" s="253"/>
      <c r="B21" s="53" t="s">
        <v>14</v>
      </c>
      <c r="C21" s="102" t="s">
        <v>10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25"/>
      <c r="AR21" s="26"/>
    </row>
    <row r="22" spans="1:44" s="201" customFormat="1" ht="14.25" customHeight="1">
      <c r="A22" s="253"/>
      <c r="B22" s="53" t="s">
        <v>15</v>
      </c>
      <c r="C22" s="102" t="s">
        <v>11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25"/>
      <c r="AR22" s="26"/>
    </row>
    <row r="23" spans="1:44" s="75" customFormat="1" ht="38.25">
      <c r="A23" s="253"/>
      <c r="B23" s="52">
        <v>4</v>
      </c>
      <c r="C23" s="103" t="s">
        <v>75</v>
      </c>
      <c r="D23" s="17">
        <v>0</v>
      </c>
      <c r="E23" s="18"/>
      <c r="F23" s="19"/>
      <c r="G23" s="2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20"/>
      <c r="AQ23" s="20"/>
      <c r="AR23" s="21"/>
    </row>
    <row r="24" spans="1:44" s="202" customFormat="1" ht="37.5">
      <c r="A24" s="253"/>
      <c r="B24" s="187" t="s">
        <v>27</v>
      </c>
      <c r="C24" s="188" t="s">
        <v>30</v>
      </c>
      <c r="D24" s="164">
        <f>D25+D26+D29+D34</f>
        <v>0</v>
      </c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1"/>
      <c r="AQ24" s="191"/>
      <c r="AR24" s="192"/>
    </row>
    <row r="25" spans="1:44" s="75" customFormat="1" ht="14.25" customHeight="1">
      <c r="A25" s="253"/>
      <c r="B25" s="54">
        <v>1</v>
      </c>
      <c r="C25" s="104" t="s">
        <v>2</v>
      </c>
      <c r="D25" s="28">
        <v>0</v>
      </c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  <c r="AQ25" s="31"/>
      <c r="AR25" s="32"/>
    </row>
    <row r="26" spans="1:44" s="75" customFormat="1" ht="14.25" customHeight="1">
      <c r="A26" s="253"/>
      <c r="B26" s="54">
        <v>2</v>
      </c>
      <c r="C26" s="104" t="s">
        <v>3</v>
      </c>
      <c r="D26" s="28">
        <f>SUM(D27:D28)</f>
        <v>0</v>
      </c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  <c r="AQ26" s="31"/>
      <c r="AR26" s="32"/>
    </row>
    <row r="27" spans="1:44" s="75" customFormat="1" ht="14.25" customHeight="1">
      <c r="A27" s="253"/>
      <c r="B27" s="55" t="s">
        <v>20</v>
      </c>
      <c r="C27" s="105" t="s">
        <v>18</v>
      </c>
      <c r="D27" s="28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  <c r="AQ27" s="31"/>
      <c r="AR27" s="32"/>
    </row>
    <row r="28" spans="1:44" s="75" customFormat="1" ht="14.25" customHeight="1">
      <c r="A28" s="253"/>
      <c r="B28" s="55" t="s">
        <v>21</v>
      </c>
      <c r="C28" s="105" t="s">
        <v>19</v>
      </c>
      <c r="D28" s="28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  <c r="AQ28" s="31"/>
      <c r="AR28" s="32"/>
    </row>
    <row r="29" spans="1:44" s="75" customFormat="1" ht="14.25" customHeight="1">
      <c r="A29" s="253"/>
      <c r="B29" s="54">
        <v>3</v>
      </c>
      <c r="C29" s="104" t="s">
        <v>4</v>
      </c>
      <c r="D29" s="28">
        <f>SUM(D30:D33)</f>
        <v>0</v>
      </c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  <c r="AQ29" s="31"/>
      <c r="AR29" s="32"/>
    </row>
    <row r="30" spans="1:44" s="201" customFormat="1" ht="14.25" customHeight="1">
      <c r="A30" s="253"/>
      <c r="B30" s="55" t="s">
        <v>12</v>
      </c>
      <c r="C30" s="105" t="s">
        <v>9</v>
      </c>
      <c r="D30" s="33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6"/>
      <c r="AQ30" s="36"/>
      <c r="AR30" s="37"/>
    </row>
    <row r="31" spans="1:44" s="201" customFormat="1" ht="14.25" customHeight="1">
      <c r="A31" s="253"/>
      <c r="B31" s="55" t="s">
        <v>13</v>
      </c>
      <c r="C31" s="105" t="s">
        <v>8</v>
      </c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  <c r="AQ31" s="36"/>
      <c r="AR31" s="37"/>
    </row>
    <row r="32" spans="1:44" s="201" customFormat="1" ht="14.25" customHeight="1">
      <c r="A32" s="253"/>
      <c r="B32" s="55" t="s">
        <v>14</v>
      </c>
      <c r="C32" s="105" t="s">
        <v>10</v>
      </c>
      <c r="D32" s="33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  <c r="AQ32" s="36"/>
      <c r="AR32" s="37"/>
    </row>
    <row r="33" spans="1:44" s="201" customFormat="1" ht="14.25" customHeight="1">
      <c r="A33" s="253"/>
      <c r="B33" s="55" t="s">
        <v>15</v>
      </c>
      <c r="C33" s="105" t="s">
        <v>11</v>
      </c>
      <c r="D33" s="33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6"/>
      <c r="AQ33" s="36"/>
      <c r="AR33" s="37"/>
    </row>
    <row r="34" spans="1:44" s="75" customFormat="1" ht="38.25">
      <c r="A34" s="253"/>
      <c r="B34" s="54">
        <v>4</v>
      </c>
      <c r="C34" s="106" t="s">
        <v>75</v>
      </c>
      <c r="D34" s="28">
        <v>0</v>
      </c>
      <c r="E34" s="29"/>
      <c r="F34" s="30"/>
      <c r="G34" s="38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1"/>
      <c r="AQ34" s="31"/>
      <c r="AR34" s="32"/>
    </row>
    <row r="35" spans="1:44" s="203" customFormat="1" ht="37.5">
      <c r="A35" s="253"/>
      <c r="B35" s="193" t="s">
        <v>28</v>
      </c>
      <c r="C35" s="194" t="s">
        <v>31</v>
      </c>
      <c r="D35" s="179">
        <f>D36+D37+D40+D45</f>
        <v>0</v>
      </c>
      <c r="E35" s="195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7"/>
      <c r="AQ35" s="197"/>
      <c r="AR35" s="198"/>
    </row>
    <row r="36" spans="1:44" s="75" customFormat="1" ht="14.25" customHeight="1">
      <c r="A36" s="253"/>
      <c r="B36" s="52">
        <v>1</v>
      </c>
      <c r="C36" s="81" t="s">
        <v>2</v>
      </c>
      <c r="D36" s="17">
        <v>0</v>
      </c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20"/>
      <c r="AQ36" s="20"/>
      <c r="AR36" s="21"/>
    </row>
    <row r="37" spans="1:44" s="75" customFormat="1" ht="14.25" customHeight="1">
      <c r="A37" s="253"/>
      <c r="B37" s="52">
        <v>2</v>
      </c>
      <c r="C37" s="81" t="s">
        <v>3</v>
      </c>
      <c r="D37" s="17">
        <f>SUM(D38:D39)</f>
        <v>0</v>
      </c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20"/>
      <c r="AQ37" s="20"/>
      <c r="AR37" s="21"/>
    </row>
    <row r="38" spans="1:44" s="75" customFormat="1" ht="14.25" customHeight="1">
      <c r="A38" s="253"/>
      <c r="B38" s="53" t="s">
        <v>20</v>
      </c>
      <c r="C38" s="102" t="s">
        <v>18</v>
      </c>
      <c r="D38" s="17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20"/>
      <c r="AQ38" s="20"/>
      <c r="AR38" s="21"/>
    </row>
    <row r="39" spans="1:44" s="75" customFormat="1" ht="14.25" customHeight="1">
      <c r="A39" s="253"/>
      <c r="B39" s="53" t="s">
        <v>21</v>
      </c>
      <c r="C39" s="102" t="s">
        <v>19</v>
      </c>
      <c r="D39" s="17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20"/>
      <c r="AQ39" s="20"/>
      <c r="AR39" s="21"/>
    </row>
    <row r="40" spans="1:44" s="75" customFormat="1" ht="14.25" customHeight="1">
      <c r="A40" s="253"/>
      <c r="B40" s="52">
        <v>3</v>
      </c>
      <c r="C40" s="81" t="s">
        <v>4</v>
      </c>
      <c r="D40" s="17">
        <f>SUM(D41:D44)</f>
        <v>0</v>
      </c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20"/>
      <c r="AQ40" s="20"/>
      <c r="AR40" s="21"/>
    </row>
    <row r="41" spans="1:44" s="201" customFormat="1" ht="14.25" customHeight="1">
      <c r="A41" s="253"/>
      <c r="B41" s="53" t="s">
        <v>12</v>
      </c>
      <c r="C41" s="102" t="s">
        <v>9</v>
      </c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5"/>
      <c r="AQ41" s="25"/>
      <c r="AR41" s="26"/>
    </row>
    <row r="42" spans="1:44" s="201" customFormat="1" ht="14.25" customHeight="1">
      <c r="A42" s="253"/>
      <c r="B42" s="53" t="s">
        <v>13</v>
      </c>
      <c r="C42" s="102" t="s">
        <v>8</v>
      </c>
      <c r="D42" s="22"/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5"/>
      <c r="AQ42" s="25"/>
      <c r="AR42" s="26"/>
    </row>
    <row r="43" spans="1:44" s="201" customFormat="1" ht="14.25" customHeight="1">
      <c r="A43" s="253"/>
      <c r="B43" s="53" t="s">
        <v>14</v>
      </c>
      <c r="C43" s="102" t="s">
        <v>10</v>
      </c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5"/>
      <c r="AQ43" s="25"/>
      <c r="AR43" s="26"/>
    </row>
    <row r="44" spans="1:44" s="201" customFormat="1" ht="14.25" customHeight="1">
      <c r="A44" s="253"/>
      <c r="B44" s="53" t="s">
        <v>15</v>
      </c>
      <c r="C44" s="102" t="s">
        <v>11</v>
      </c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5"/>
      <c r="AQ44" s="25"/>
      <c r="AR44" s="26"/>
    </row>
    <row r="45" spans="1:44" s="75" customFormat="1" ht="38.25">
      <c r="A45" s="253"/>
      <c r="B45" s="52">
        <v>4</v>
      </c>
      <c r="C45" s="103" t="s">
        <v>75</v>
      </c>
      <c r="D45" s="17">
        <v>0</v>
      </c>
      <c r="E45" s="18"/>
      <c r="F45" s="19"/>
      <c r="G45" s="27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20"/>
      <c r="AQ45" s="20"/>
      <c r="AR45" s="21"/>
    </row>
    <row r="46" spans="1:44" s="204" customFormat="1" ht="18.75">
      <c r="A46" s="253"/>
      <c r="B46" s="177" t="s">
        <v>32</v>
      </c>
      <c r="C46" s="178" t="s">
        <v>37</v>
      </c>
      <c r="D46" s="164">
        <f>D47+D48</f>
        <v>0</v>
      </c>
      <c r="E46" s="165"/>
      <c r="F46" s="166"/>
      <c r="G46" s="167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8"/>
      <c r="AQ46" s="168"/>
      <c r="AR46" s="169"/>
    </row>
    <row r="47" spans="1:44" s="75" customFormat="1" ht="14.25" customHeight="1">
      <c r="A47" s="253"/>
      <c r="B47" s="71" t="s">
        <v>40</v>
      </c>
      <c r="C47" s="36" t="s">
        <v>38</v>
      </c>
      <c r="D47" s="60"/>
      <c r="E47" s="61"/>
      <c r="F47" s="62"/>
      <c r="G47" s="63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4"/>
      <c r="AQ47" s="64"/>
      <c r="AR47" s="65"/>
    </row>
    <row r="48" spans="1:44" s="75" customFormat="1" ht="14.25" customHeight="1">
      <c r="A48" s="253"/>
      <c r="B48" s="71" t="s">
        <v>41</v>
      </c>
      <c r="C48" s="36" t="s">
        <v>39</v>
      </c>
      <c r="D48" s="60"/>
      <c r="E48" s="61"/>
      <c r="F48" s="62"/>
      <c r="G48" s="63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4"/>
      <c r="AQ48" s="64"/>
      <c r="AR48" s="65"/>
    </row>
    <row r="49" spans="1:44" s="205" customFormat="1" ht="18.75">
      <c r="A49" s="253"/>
      <c r="B49" s="170" t="s">
        <v>43</v>
      </c>
      <c r="C49" s="171" t="s">
        <v>44</v>
      </c>
      <c r="D49" s="129">
        <f>SUM(D50,D51,D52,D55)</f>
        <v>0</v>
      </c>
      <c r="E49" s="172"/>
      <c r="F49" s="173"/>
      <c r="G49" s="174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5"/>
      <c r="AQ49" s="175"/>
      <c r="AR49" s="176"/>
    </row>
    <row r="50" spans="1:44" s="206" customFormat="1" ht="14.25" customHeight="1">
      <c r="A50" s="253"/>
      <c r="B50" s="72">
        <v>1</v>
      </c>
      <c r="C50" s="20" t="s">
        <v>2</v>
      </c>
      <c r="D50" s="17">
        <v>0</v>
      </c>
      <c r="E50" s="66"/>
      <c r="F50" s="67"/>
      <c r="G50" s="68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9"/>
      <c r="AQ50" s="69"/>
      <c r="AR50" s="70"/>
    </row>
    <row r="51" spans="1:44" s="206" customFormat="1" ht="14.25" customHeight="1">
      <c r="A51" s="253"/>
      <c r="B51" s="72">
        <v>2</v>
      </c>
      <c r="C51" s="20" t="s">
        <v>3</v>
      </c>
      <c r="D51" s="17">
        <f>SUM(D52:D53)</f>
        <v>0</v>
      </c>
      <c r="E51" s="66"/>
      <c r="F51" s="67"/>
      <c r="G51" s="68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9"/>
      <c r="AQ51" s="69"/>
      <c r="AR51" s="70"/>
    </row>
    <row r="52" spans="1:44" s="206" customFormat="1" ht="14.25" customHeight="1">
      <c r="A52" s="253"/>
      <c r="B52" s="73" t="s">
        <v>20</v>
      </c>
      <c r="C52" s="25" t="s">
        <v>18</v>
      </c>
      <c r="D52" s="17"/>
      <c r="E52" s="66"/>
      <c r="F52" s="67"/>
      <c r="G52" s="68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9"/>
      <c r="AQ52" s="69"/>
      <c r="AR52" s="70"/>
    </row>
    <row r="53" spans="1:44" s="206" customFormat="1" ht="14.25" customHeight="1">
      <c r="A53" s="253"/>
      <c r="B53" s="73" t="s">
        <v>21</v>
      </c>
      <c r="C53" s="25" t="s">
        <v>45</v>
      </c>
      <c r="D53" s="17"/>
      <c r="E53" s="66"/>
      <c r="F53" s="67"/>
      <c r="G53" s="68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9"/>
      <c r="AQ53" s="69"/>
      <c r="AR53" s="70"/>
    </row>
    <row r="54" spans="1:44" s="206" customFormat="1" ht="14.25" customHeight="1">
      <c r="A54" s="253"/>
      <c r="B54" s="72">
        <v>3</v>
      </c>
      <c r="C54" s="20" t="s">
        <v>4</v>
      </c>
      <c r="D54" s="17">
        <v>0</v>
      </c>
      <c r="E54" s="66"/>
      <c r="F54" s="67"/>
      <c r="G54" s="68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9"/>
      <c r="AQ54" s="69"/>
      <c r="AR54" s="70"/>
    </row>
    <row r="55" spans="1:44" s="206" customFormat="1" ht="38.25">
      <c r="A55" s="253"/>
      <c r="B55" s="72">
        <v>4</v>
      </c>
      <c r="C55" s="107" t="s">
        <v>75</v>
      </c>
      <c r="D55" s="17">
        <v>0</v>
      </c>
      <c r="E55" s="66"/>
      <c r="F55" s="67"/>
      <c r="G55" s="68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9"/>
      <c r="AQ55" s="69"/>
      <c r="AR55" s="70"/>
    </row>
    <row r="56" spans="1:44" s="205" customFormat="1" ht="18.75">
      <c r="A56" s="253"/>
      <c r="B56" s="162" t="s">
        <v>48</v>
      </c>
      <c r="C56" s="163" t="s">
        <v>65</v>
      </c>
      <c r="D56" s="164">
        <f>SUM(D57,D58,D59,D62,D63)</f>
        <v>0</v>
      </c>
      <c r="E56" s="165"/>
      <c r="F56" s="166"/>
      <c r="G56" s="167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8"/>
      <c r="AQ56" s="168"/>
      <c r="AR56" s="169"/>
    </row>
    <row r="57" spans="1:44" s="206" customFormat="1" ht="14.25" customHeight="1">
      <c r="A57" s="253"/>
      <c r="B57" s="74">
        <v>1</v>
      </c>
      <c r="C57" s="36" t="s">
        <v>38</v>
      </c>
      <c r="D57" s="28">
        <v>0</v>
      </c>
      <c r="E57" s="61"/>
      <c r="F57" s="62"/>
      <c r="G57" s="63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4"/>
      <c r="AQ57" s="64"/>
      <c r="AR57" s="65"/>
    </row>
    <row r="58" spans="1:44" s="206" customFormat="1" ht="14.25" customHeight="1">
      <c r="A58" s="253"/>
      <c r="B58" s="74">
        <v>2</v>
      </c>
      <c r="C58" s="36" t="s">
        <v>46</v>
      </c>
      <c r="D58" s="28">
        <v>0</v>
      </c>
      <c r="E58" s="61"/>
      <c r="F58" s="62"/>
      <c r="G58" s="63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4"/>
      <c r="AQ58" s="64"/>
      <c r="AR58" s="65"/>
    </row>
    <row r="59" spans="1:44" s="206" customFormat="1" ht="14.25" customHeight="1">
      <c r="A59" s="253"/>
      <c r="B59" s="74">
        <v>3</v>
      </c>
      <c r="C59" s="36" t="s">
        <v>3</v>
      </c>
      <c r="D59" s="28">
        <v>0</v>
      </c>
      <c r="E59" s="61"/>
      <c r="F59" s="62"/>
      <c r="G59" s="63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4"/>
      <c r="AQ59" s="64"/>
      <c r="AR59" s="65"/>
    </row>
    <row r="60" spans="1:44" s="206" customFormat="1" ht="14.25" customHeight="1">
      <c r="A60" s="253"/>
      <c r="B60" s="71" t="s">
        <v>12</v>
      </c>
      <c r="C60" s="36" t="s">
        <v>18</v>
      </c>
      <c r="D60" s="28"/>
      <c r="E60" s="61"/>
      <c r="F60" s="62"/>
      <c r="G60" s="63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4"/>
      <c r="AQ60" s="64"/>
      <c r="AR60" s="65"/>
    </row>
    <row r="61" spans="1:44" s="206" customFormat="1" ht="14.25" customHeight="1">
      <c r="A61" s="253"/>
      <c r="B61" s="55" t="s">
        <v>13</v>
      </c>
      <c r="C61" s="105" t="s">
        <v>68</v>
      </c>
      <c r="D61" s="28"/>
      <c r="E61" s="61"/>
      <c r="F61" s="62"/>
      <c r="G61" s="63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4"/>
      <c r="AQ61" s="64"/>
      <c r="AR61" s="65"/>
    </row>
    <row r="62" spans="1:44" s="206" customFormat="1" ht="15" customHeight="1">
      <c r="A62" s="253"/>
      <c r="B62" s="226">
        <v>4</v>
      </c>
      <c r="C62" s="105" t="s">
        <v>47</v>
      </c>
      <c r="D62" s="28">
        <v>0</v>
      </c>
      <c r="E62" s="29"/>
      <c r="F62" s="30"/>
      <c r="G62" s="38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1"/>
      <c r="AQ62" s="31"/>
      <c r="AR62" s="32"/>
    </row>
    <row r="63" spans="1:44" s="251" customFormat="1" ht="43.5" customHeight="1">
      <c r="A63" s="253"/>
      <c r="B63" s="244">
        <v>5</v>
      </c>
      <c r="C63" s="243" t="s">
        <v>75</v>
      </c>
      <c r="D63" s="245">
        <v>0</v>
      </c>
      <c r="E63" s="246"/>
      <c r="F63" s="247"/>
      <c r="G63" s="248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9"/>
      <c r="AQ63" s="249"/>
      <c r="AR63" s="250"/>
    </row>
    <row r="64" spans="1:44" s="205" customFormat="1" ht="37.5">
      <c r="A64" s="253"/>
      <c r="B64" s="227" t="s">
        <v>50</v>
      </c>
      <c r="C64" s="228" t="s">
        <v>69</v>
      </c>
      <c r="D64" s="229">
        <f>D65+D70+D73+D77</f>
        <v>0</v>
      </c>
      <c r="E64" s="172"/>
      <c r="F64" s="173"/>
      <c r="G64" s="174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5"/>
      <c r="AR64" s="176"/>
    </row>
    <row r="65" spans="1:44" s="206" customFormat="1" ht="14.25" customHeight="1">
      <c r="A65" s="253"/>
      <c r="B65" s="88">
        <v>1</v>
      </c>
      <c r="C65" s="121" t="s">
        <v>2</v>
      </c>
      <c r="D65" s="127">
        <f>SUM(D66:D69)</f>
        <v>0</v>
      </c>
      <c r="E65" s="124"/>
      <c r="F65" s="86"/>
      <c r="G65" s="87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121"/>
      <c r="AR65" s="96"/>
    </row>
    <row r="66" spans="1:44" s="206" customFormat="1" ht="14.25" customHeight="1">
      <c r="A66" s="253"/>
      <c r="B66" s="89" t="s">
        <v>53</v>
      </c>
      <c r="C66" s="122" t="s">
        <v>52</v>
      </c>
      <c r="D66" s="127"/>
      <c r="E66" s="124"/>
      <c r="F66" s="86"/>
      <c r="G66" s="87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121"/>
      <c r="AR66" s="96"/>
    </row>
    <row r="67" spans="1:44" s="206" customFormat="1" ht="14.25" customHeight="1">
      <c r="A67" s="253"/>
      <c r="B67" s="89" t="s">
        <v>54</v>
      </c>
      <c r="C67" s="122" t="s">
        <v>58</v>
      </c>
      <c r="D67" s="127"/>
      <c r="E67" s="124"/>
      <c r="F67" s="86"/>
      <c r="G67" s="87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121"/>
      <c r="AR67" s="96"/>
    </row>
    <row r="68" spans="1:44" s="206" customFormat="1" ht="14.25" customHeight="1">
      <c r="A68" s="253"/>
      <c r="B68" s="89" t="s">
        <v>55</v>
      </c>
      <c r="C68" s="122" t="s">
        <v>57</v>
      </c>
      <c r="D68" s="127"/>
      <c r="E68" s="124"/>
      <c r="F68" s="86"/>
      <c r="G68" s="87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121"/>
      <c r="AR68" s="96"/>
    </row>
    <row r="69" spans="1:44" s="206" customFormat="1" ht="14.25" customHeight="1">
      <c r="A69" s="253"/>
      <c r="B69" s="89" t="s">
        <v>59</v>
      </c>
      <c r="C69" s="122" t="s">
        <v>56</v>
      </c>
      <c r="D69" s="127"/>
      <c r="E69" s="124"/>
      <c r="F69" s="86"/>
      <c r="G69" s="87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121"/>
      <c r="AR69" s="96"/>
    </row>
    <row r="70" spans="1:44" s="206" customFormat="1" ht="14.25" customHeight="1">
      <c r="A70" s="253"/>
      <c r="B70" s="88">
        <v>2</v>
      </c>
      <c r="C70" s="121" t="s">
        <v>3</v>
      </c>
      <c r="D70" s="127">
        <f>SUM(D71:D72)</f>
        <v>0</v>
      </c>
      <c r="E70" s="124"/>
      <c r="F70" s="86"/>
      <c r="G70" s="87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121"/>
      <c r="AR70" s="96"/>
    </row>
    <row r="71" spans="1:44" s="208" customFormat="1">
      <c r="A71" s="253"/>
      <c r="B71" s="89" t="s">
        <v>20</v>
      </c>
      <c r="C71" s="122" t="s">
        <v>18</v>
      </c>
      <c r="D71" s="127"/>
      <c r="E71" s="126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224"/>
      <c r="AR71" s="98"/>
    </row>
    <row r="72" spans="1:44" s="208" customFormat="1">
      <c r="A72" s="253"/>
      <c r="B72" s="89" t="s">
        <v>21</v>
      </c>
      <c r="C72" s="122" t="s">
        <v>45</v>
      </c>
      <c r="D72" s="127"/>
      <c r="E72" s="126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224"/>
      <c r="AR72" s="98"/>
    </row>
    <row r="73" spans="1:44" s="208" customFormat="1">
      <c r="A73" s="253"/>
      <c r="B73" s="88">
        <v>3</v>
      </c>
      <c r="C73" s="121" t="s">
        <v>4</v>
      </c>
      <c r="D73" s="127">
        <f>D74+D76</f>
        <v>0</v>
      </c>
      <c r="E73" s="126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224"/>
      <c r="AR73" s="98"/>
    </row>
    <row r="74" spans="1:44" s="208" customFormat="1">
      <c r="A74" s="253"/>
      <c r="B74" s="89" t="s">
        <v>12</v>
      </c>
      <c r="C74" s="122" t="s">
        <v>60</v>
      </c>
      <c r="D74" s="127"/>
      <c r="E74" s="126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224"/>
      <c r="AR74" s="98"/>
    </row>
    <row r="75" spans="1:44" s="208" customFormat="1">
      <c r="A75" s="253"/>
      <c r="B75" s="89" t="s">
        <v>13</v>
      </c>
      <c r="C75" s="122" t="s">
        <v>71</v>
      </c>
      <c r="D75" s="127"/>
      <c r="E75" s="126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224"/>
      <c r="AR75" s="98"/>
    </row>
    <row r="76" spans="1:44" s="208" customFormat="1">
      <c r="A76" s="253"/>
      <c r="B76" s="89" t="s">
        <v>14</v>
      </c>
      <c r="C76" s="122" t="s">
        <v>61</v>
      </c>
      <c r="D76" s="127"/>
      <c r="E76" s="126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224"/>
      <c r="AR76" s="98"/>
    </row>
    <row r="77" spans="1:44" s="208" customFormat="1" ht="39">
      <c r="A77" s="253"/>
      <c r="B77" s="88">
        <v>4</v>
      </c>
      <c r="C77" s="230" t="s">
        <v>75</v>
      </c>
      <c r="D77" s="127">
        <v>0</v>
      </c>
      <c r="E77" s="126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224"/>
      <c r="AR77" s="98"/>
    </row>
    <row r="78" spans="1:44" s="206" customFormat="1" ht="57" thickBot="1">
      <c r="A78" s="225"/>
      <c r="B78" s="210"/>
      <c r="C78" s="216" t="s">
        <v>67</v>
      </c>
      <c r="D78" s="217" t="s">
        <v>66</v>
      </c>
      <c r="E78" s="211"/>
      <c r="F78" s="212"/>
      <c r="G78" s="213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4"/>
      <c r="AQ78" s="214"/>
      <c r="AR78" s="215"/>
    </row>
    <row r="79" spans="1:44" s="204" customFormat="1" ht="37.5" customHeight="1">
      <c r="A79" s="252" t="s">
        <v>34</v>
      </c>
      <c r="B79" s="155" t="s">
        <v>26</v>
      </c>
      <c r="C79" s="156" t="s">
        <v>62</v>
      </c>
      <c r="D79" s="157">
        <f>D80+D81+D84+D89</f>
        <v>0</v>
      </c>
      <c r="E79" s="158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60"/>
      <c r="AQ79" s="160"/>
      <c r="AR79" s="161"/>
    </row>
    <row r="80" spans="1:44" s="75" customFormat="1" ht="14.25" customHeight="1">
      <c r="A80" s="253"/>
      <c r="B80" s="56">
        <v>1</v>
      </c>
      <c r="C80" s="108" t="s">
        <v>2</v>
      </c>
      <c r="D80" s="39">
        <v>0</v>
      </c>
      <c r="E80" s="40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2"/>
      <c r="AQ80" s="42"/>
      <c r="AR80" s="43"/>
    </row>
    <row r="81" spans="1:44" s="75" customFormat="1" ht="14.25" customHeight="1">
      <c r="A81" s="253"/>
      <c r="B81" s="56">
        <v>2</v>
      </c>
      <c r="C81" s="108" t="s">
        <v>3</v>
      </c>
      <c r="D81" s="39">
        <f>SUM(D82:D83)</f>
        <v>0</v>
      </c>
      <c r="E81" s="40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2"/>
      <c r="AQ81" s="42"/>
      <c r="AR81" s="43"/>
    </row>
    <row r="82" spans="1:44" s="75" customFormat="1" ht="14.25" customHeight="1">
      <c r="A82" s="253"/>
      <c r="B82" s="57" t="s">
        <v>20</v>
      </c>
      <c r="C82" s="109" t="s">
        <v>18</v>
      </c>
      <c r="D82" s="39"/>
      <c r="E82" s="40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2"/>
      <c r="AQ82" s="42"/>
      <c r="AR82" s="43"/>
    </row>
    <row r="83" spans="1:44" s="75" customFormat="1" ht="14.25" customHeight="1">
      <c r="A83" s="253"/>
      <c r="B83" s="57" t="s">
        <v>21</v>
      </c>
      <c r="C83" s="109" t="s">
        <v>19</v>
      </c>
      <c r="D83" s="39"/>
      <c r="E83" s="40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2"/>
      <c r="AQ83" s="42"/>
      <c r="AR83" s="43"/>
    </row>
    <row r="84" spans="1:44" s="75" customFormat="1" ht="14.25" customHeight="1">
      <c r="A84" s="253"/>
      <c r="B84" s="56">
        <v>3</v>
      </c>
      <c r="C84" s="108" t="s">
        <v>4</v>
      </c>
      <c r="D84" s="39">
        <f>SUM(D85:D88)</f>
        <v>0</v>
      </c>
      <c r="E84" s="40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2"/>
      <c r="AQ84" s="42"/>
      <c r="AR84" s="43"/>
    </row>
    <row r="85" spans="1:44" s="201" customFormat="1" ht="14.25" customHeight="1">
      <c r="A85" s="253"/>
      <c r="B85" s="57" t="s">
        <v>12</v>
      </c>
      <c r="C85" s="109" t="s">
        <v>9</v>
      </c>
      <c r="D85" s="44"/>
      <c r="E85" s="45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7"/>
      <c r="AQ85" s="47"/>
      <c r="AR85" s="48"/>
    </row>
    <row r="86" spans="1:44" s="201" customFormat="1" ht="14.25" customHeight="1">
      <c r="A86" s="253"/>
      <c r="B86" s="57" t="s">
        <v>13</v>
      </c>
      <c r="C86" s="109" t="s">
        <v>8</v>
      </c>
      <c r="D86" s="44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7"/>
      <c r="AQ86" s="47"/>
      <c r="AR86" s="48"/>
    </row>
    <row r="87" spans="1:44" s="201" customFormat="1" ht="14.25" customHeight="1">
      <c r="A87" s="253"/>
      <c r="B87" s="57" t="s">
        <v>14</v>
      </c>
      <c r="C87" s="109" t="s">
        <v>10</v>
      </c>
      <c r="D87" s="44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7"/>
      <c r="AQ87" s="47"/>
      <c r="AR87" s="48"/>
    </row>
    <row r="88" spans="1:44" s="201" customFormat="1" ht="14.25" customHeight="1">
      <c r="A88" s="253"/>
      <c r="B88" s="57" t="s">
        <v>15</v>
      </c>
      <c r="C88" s="109" t="s">
        <v>11</v>
      </c>
      <c r="D88" s="44"/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7"/>
      <c r="AQ88" s="47"/>
      <c r="AR88" s="48"/>
    </row>
    <row r="89" spans="1:44" s="75" customFormat="1" ht="38.25">
      <c r="A89" s="253"/>
      <c r="B89" s="56">
        <v>4</v>
      </c>
      <c r="C89" s="110" t="s">
        <v>75</v>
      </c>
      <c r="D89" s="39">
        <v>0</v>
      </c>
      <c r="E89" s="40"/>
      <c r="F89" s="41"/>
      <c r="G89" s="49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2"/>
      <c r="AQ89" s="42"/>
      <c r="AR89" s="43"/>
    </row>
    <row r="90" spans="1:44" s="204" customFormat="1" ht="37.5">
      <c r="A90" s="253"/>
      <c r="B90" s="142" t="s">
        <v>27</v>
      </c>
      <c r="C90" s="143" t="s">
        <v>33</v>
      </c>
      <c r="D90" s="144">
        <f>D91+D92+D95+D100</f>
        <v>0</v>
      </c>
      <c r="E90" s="145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7"/>
      <c r="AQ90" s="147"/>
      <c r="AR90" s="148"/>
    </row>
    <row r="91" spans="1:44" s="75" customFormat="1" ht="14.25" customHeight="1">
      <c r="A91" s="253"/>
      <c r="B91" s="58">
        <v>1</v>
      </c>
      <c r="C91" s="111" t="s">
        <v>2</v>
      </c>
      <c r="D91" s="12">
        <v>0</v>
      </c>
      <c r="E91" s="1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15"/>
      <c r="AQ91" s="15"/>
      <c r="AR91" s="8"/>
    </row>
    <row r="92" spans="1:44" s="75" customFormat="1" ht="14.25" customHeight="1">
      <c r="A92" s="253"/>
      <c r="B92" s="58">
        <v>2</v>
      </c>
      <c r="C92" s="111" t="s">
        <v>3</v>
      </c>
      <c r="D92" s="12">
        <f>SUM(D93:D94)</f>
        <v>0</v>
      </c>
      <c r="E92" s="10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15"/>
      <c r="AQ92" s="15"/>
      <c r="AR92" s="8"/>
    </row>
    <row r="93" spans="1:44" s="75" customFormat="1" ht="14.25" customHeight="1">
      <c r="A93" s="253"/>
      <c r="B93" s="59" t="s">
        <v>20</v>
      </c>
      <c r="C93" s="112" t="s">
        <v>18</v>
      </c>
      <c r="D93" s="12"/>
      <c r="E93" s="1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15"/>
      <c r="AQ93" s="15"/>
      <c r="AR93" s="8"/>
    </row>
    <row r="94" spans="1:44" s="75" customFormat="1" ht="14.25" customHeight="1">
      <c r="A94" s="253"/>
      <c r="B94" s="59" t="s">
        <v>21</v>
      </c>
      <c r="C94" s="112" t="s">
        <v>19</v>
      </c>
      <c r="D94" s="12"/>
      <c r="E94" s="10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15"/>
      <c r="AQ94" s="15"/>
      <c r="AR94" s="8"/>
    </row>
    <row r="95" spans="1:44" s="75" customFormat="1" ht="14.25" customHeight="1">
      <c r="A95" s="253"/>
      <c r="B95" s="58">
        <v>3</v>
      </c>
      <c r="C95" s="111" t="s">
        <v>4</v>
      </c>
      <c r="D95" s="12">
        <f>SUM(D96:D99)</f>
        <v>0</v>
      </c>
      <c r="E95" s="10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15"/>
      <c r="AQ95" s="15"/>
      <c r="AR95" s="8"/>
    </row>
    <row r="96" spans="1:44" s="201" customFormat="1" ht="14.25" customHeight="1">
      <c r="A96" s="253"/>
      <c r="B96" s="59" t="s">
        <v>12</v>
      </c>
      <c r="C96" s="112" t="s">
        <v>9</v>
      </c>
      <c r="D96" s="13"/>
      <c r="E96" s="1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16"/>
      <c r="AQ96" s="16"/>
      <c r="AR96" s="9"/>
    </row>
    <row r="97" spans="1:44" s="201" customFormat="1" ht="14.25" customHeight="1">
      <c r="A97" s="253"/>
      <c r="B97" s="59" t="s">
        <v>13</v>
      </c>
      <c r="C97" s="112" t="s">
        <v>8</v>
      </c>
      <c r="D97" s="13"/>
      <c r="E97" s="1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16"/>
      <c r="AQ97" s="16"/>
      <c r="AR97" s="9"/>
    </row>
    <row r="98" spans="1:44" s="201" customFormat="1" ht="14.25" customHeight="1">
      <c r="A98" s="253"/>
      <c r="B98" s="59" t="s">
        <v>14</v>
      </c>
      <c r="C98" s="112" t="s">
        <v>10</v>
      </c>
      <c r="D98" s="13"/>
      <c r="E98" s="1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16"/>
      <c r="AQ98" s="16"/>
      <c r="AR98" s="9"/>
    </row>
    <row r="99" spans="1:44" s="201" customFormat="1" ht="14.25" customHeight="1">
      <c r="A99" s="253"/>
      <c r="B99" s="59" t="s">
        <v>15</v>
      </c>
      <c r="C99" s="112" t="s">
        <v>11</v>
      </c>
      <c r="D99" s="13"/>
      <c r="E99" s="1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16"/>
      <c r="AQ99" s="16"/>
      <c r="AR99" s="9"/>
    </row>
    <row r="100" spans="1:44" s="75" customFormat="1" ht="38.25">
      <c r="A100" s="253"/>
      <c r="B100" s="58">
        <v>4</v>
      </c>
      <c r="C100" s="113" t="s">
        <v>75</v>
      </c>
      <c r="D100" s="12">
        <v>0</v>
      </c>
      <c r="E100" s="10"/>
      <c r="F100" s="5"/>
      <c r="G100" s="7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15"/>
      <c r="AQ100" s="15"/>
      <c r="AR100" s="8"/>
    </row>
    <row r="101" spans="1:44" s="204" customFormat="1" ht="56.25">
      <c r="A101" s="253"/>
      <c r="B101" s="149" t="s">
        <v>28</v>
      </c>
      <c r="C101" s="199" t="s">
        <v>72</v>
      </c>
      <c r="D101" s="150">
        <f>D102+D103+D106+D111</f>
        <v>0</v>
      </c>
      <c r="E101" s="151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3"/>
      <c r="AQ101" s="153"/>
      <c r="AR101" s="154"/>
    </row>
    <row r="102" spans="1:44" s="75" customFormat="1" ht="14.25" customHeight="1">
      <c r="A102" s="253"/>
      <c r="B102" s="56">
        <v>1</v>
      </c>
      <c r="C102" s="108" t="s">
        <v>2</v>
      </c>
      <c r="D102" s="39">
        <v>0</v>
      </c>
      <c r="E102" s="40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2"/>
      <c r="AQ102" s="42"/>
      <c r="AR102" s="43"/>
    </row>
    <row r="103" spans="1:44" s="75" customFormat="1" ht="14.25" customHeight="1">
      <c r="A103" s="253"/>
      <c r="B103" s="56">
        <v>2</v>
      </c>
      <c r="C103" s="108" t="s">
        <v>3</v>
      </c>
      <c r="D103" s="39">
        <f>SUM(D104:D105)</f>
        <v>0</v>
      </c>
      <c r="E103" s="40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2"/>
      <c r="AQ103" s="42"/>
      <c r="AR103" s="43"/>
    </row>
    <row r="104" spans="1:44" s="75" customFormat="1" ht="14.25" customHeight="1">
      <c r="A104" s="253"/>
      <c r="B104" s="57" t="s">
        <v>20</v>
      </c>
      <c r="C104" s="109" t="s">
        <v>18</v>
      </c>
      <c r="D104" s="39"/>
      <c r="E104" s="40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2"/>
      <c r="AQ104" s="42"/>
      <c r="AR104" s="43"/>
    </row>
    <row r="105" spans="1:44" s="75" customFormat="1" ht="14.25" customHeight="1">
      <c r="A105" s="253"/>
      <c r="B105" s="57" t="s">
        <v>21</v>
      </c>
      <c r="C105" s="109" t="s">
        <v>19</v>
      </c>
      <c r="D105" s="39"/>
      <c r="E105" s="40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2"/>
      <c r="AQ105" s="42"/>
      <c r="AR105" s="43"/>
    </row>
    <row r="106" spans="1:44" s="75" customFormat="1" ht="14.25" customHeight="1">
      <c r="A106" s="253"/>
      <c r="B106" s="56">
        <v>3</v>
      </c>
      <c r="C106" s="108" t="s">
        <v>4</v>
      </c>
      <c r="D106" s="39">
        <f>SUM(D107:D110)</f>
        <v>0</v>
      </c>
      <c r="E106" s="40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2"/>
      <c r="AQ106" s="42"/>
      <c r="AR106" s="43"/>
    </row>
    <row r="107" spans="1:44" s="201" customFormat="1" ht="14.25" customHeight="1">
      <c r="A107" s="253"/>
      <c r="B107" s="57" t="s">
        <v>12</v>
      </c>
      <c r="C107" s="109" t="s">
        <v>9</v>
      </c>
      <c r="D107" s="44"/>
      <c r="E107" s="45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7"/>
      <c r="AQ107" s="47"/>
      <c r="AR107" s="48"/>
    </row>
    <row r="108" spans="1:44" s="201" customFormat="1" ht="14.25" customHeight="1">
      <c r="A108" s="253"/>
      <c r="B108" s="57" t="s">
        <v>13</v>
      </c>
      <c r="C108" s="109" t="s">
        <v>8</v>
      </c>
      <c r="D108" s="44"/>
      <c r="E108" s="45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7"/>
      <c r="AQ108" s="47"/>
      <c r="AR108" s="48"/>
    </row>
    <row r="109" spans="1:44" s="201" customFormat="1" ht="14.25" customHeight="1">
      <c r="A109" s="253"/>
      <c r="B109" s="57" t="s">
        <v>14</v>
      </c>
      <c r="C109" s="109" t="s">
        <v>10</v>
      </c>
      <c r="D109" s="44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7"/>
      <c r="AQ109" s="47"/>
      <c r="AR109" s="48"/>
    </row>
    <row r="110" spans="1:44" s="201" customFormat="1" ht="14.25" customHeight="1">
      <c r="A110" s="253"/>
      <c r="B110" s="57" t="s">
        <v>15</v>
      </c>
      <c r="C110" s="109" t="s">
        <v>11</v>
      </c>
      <c r="D110" s="44"/>
      <c r="E110" s="45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7"/>
      <c r="AQ110" s="47"/>
      <c r="AR110" s="48"/>
    </row>
    <row r="111" spans="1:44" s="75" customFormat="1" ht="38.25">
      <c r="A111" s="253"/>
      <c r="B111" s="56">
        <v>4</v>
      </c>
      <c r="C111" s="110" t="s">
        <v>75</v>
      </c>
      <c r="D111" s="39">
        <v>0</v>
      </c>
      <c r="E111" s="40"/>
      <c r="F111" s="41"/>
      <c r="G111" s="49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2"/>
      <c r="AQ111" s="42"/>
      <c r="AR111" s="43"/>
    </row>
    <row r="112" spans="1:44" s="204" customFormat="1" ht="37.5">
      <c r="A112" s="253"/>
      <c r="B112" s="142" t="s">
        <v>32</v>
      </c>
      <c r="C112" s="143" t="s">
        <v>63</v>
      </c>
      <c r="D112" s="144">
        <f>D113+D114+D117+D122</f>
        <v>0</v>
      </c>
      <c r="E112" s="145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7"/>
      <c r="AQ112" s="147"/>
      <c r="AR112" s="148"/>
    </row>
    <row r="113" spans="1:44" s="75" customFormat="1" ht="14.25" customHeight="1">
      <c r="A113" s="253"/>
      <c r="B113" s="58">
        <v>1</v>
      </c>
      <c r="C113" s="111" t="s">
        <v>2</v>
      </c>
      <c r="D113" s="12">
        <v>0</v>
      </c>
      <c r="E113" s="10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15"/>
      <c r="AQ113" s="15"/>
      <c r="AR113" s="8"/>
    </row>
    <row r="114" spans="1:44" s="75" customFormat="1" ht="14.25" customHeight="1">
      <c r="A114" s="253"/>
      <c r="B114" s="58">
        <v>2</v>
      </c>
      <c r="C114" s="111" t="s">
        <v>3</v>
      </c>
      <c r="D114" s="12">
        <f>SUM(D115:D116)</f>
        <v>0</v>
      </c>
      <c r="E114" s="10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15"/>
      <c r="AQ114" s="15"/>
      <c r="AR114" s="8"/>
    </row>
    <row r="115" spans="1:44" s="75" customFormat="1" ht="14.25" customHeight="1">
      <c r="A115" s="253"/>
      <c r="B115" s="59" t="s">
        <v>20</v>
      </c>
      <c r="C115" s="112" t="s">
        <v>18</v>
      </c>
      <c r="D115" s="12"/>
      <c r="E115" s="10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15"/>
      <c r="AQ115" s="15"/>
      <c r="AR115" s="8"/>
    </row>
    <row r="116" spans="1:44" s="75" customFormat="1" ht="14.25" customHeight="1">
      <c r="A116" s="253"/>
      <c r="B116" s="59" t="s">
        <v>21</v>
      </c>
      <c r="C116" s="112" t="s">
        <v>19</v>
      </c>
      <c r="D116" s="12"/>
      <c r="E116" s="10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15"/>
      <c r="AQ116" s="15"/>
      <c r="AR116" s="8"/>
    </row>
    <row r="117" spans="1:44" s="75" customFormat="1" ht="14.25" customHeight="1">
      <c r="A117" s="253"/>
      <c r="B117" s="58">
        <v>3</v>
      </c>
      <c r="C117" s="111" t="s">
        <v>4</v>
      </c>
      <c r="D117" s="12">
        <f>SUM(D118:D121)</f>
        <v>0</v>
      </c>
      <c r="E117" s="10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15"/>
      <c r="AQ117" s="15"/>
      <c r="AR117" s="8"/>
    </row>
    <row r="118" spans="1:44" s="201" customFormat="1" ht="14.25" customHeight="1">
      <c r="A118" s="253"/>
      <c r="B118" s="59" t="s">
        <v>12</v>
      </c>
      <c r="C118" s="112" t="s">
        <v>9</v>
      </c>
      <c r="D118" s="13"/>
      <c r="E118" s="1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16"/>
      <c r="AQ118" s="16"/>
      <c r="AR118" s="9"/>
    </row>
    <row r="119" spans="1:44" s="201" customFormat="1" ht="14.25" customHeight="1">
      <c r="A119" s="253"/>
      <c r="B119" s="59" t="s">
        <v>13</v>
      </c>
      <c r="C119" s="112" t="s">
        <v>8</v>
      </c>
      <c r="D119" s="13"/>
      <c r="E119" s="1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16"/>
      <c r="AQ119" s="16"/>
      <c r="AR119" s="9"/>
    </row>
    <row r="120" spans="1:44" s="201" customFormat="1" ht="14.25" customHeight="1">
      <c r="A120" s="253"/>
      <c r="B120" s="77" t="s">
        <v>14</v>
      </c>
      <c r="C120" s="114" t="s">
        <v>42</v>
      </c>
      <c r="D120" s="13"/>
      <c r="E120" s="1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16"/>
      <c r="AQ120" s="16"/>
      <c r="AR120" s="9"/>
    </row>
    <row r="121" spans="1:44" s="201" customFormat="1" ht="14.25" customHeight="1">
      <c r="A121" s="253"/>
      <c r="B121" s="77" t="s">
        <v>15</v>
      </c>
      <c r="C121" s="114" t="s">
        <v>11</v>
      </c>
      <c r="D121" s="13"/>
      <c r="E121" s="1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16"/>
      <c r="AQ121" s="16"/>
      <c r="AR121" s="9"/>
    </row>
    <row r="122" spans="1:44" s="75" customFormat="1" ht="38.25">
      <c r="A122" s="253"/>
      <c r="B122" s="78">
        <v>4</v>
      </c>
      <c r="C122" s="115" t="s">
        <v>75</v>
      </c>
      <c r="D122" s="12">
        <v>0</v>
      </c>
      <c r="E122" s="10"/>
      <c r="F122" s="5"/>
      <c r="G122" s="7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15"/>
      <c r="AQ122" s="15"/>
      <c r="AR122" s="8"/>
    </row>
    <row r="123" spans="1:44" s="204" customFormat="1" ht="18.75">
      <c r="A123" s="253"/>
      <c r="B123" s="130" t="s">
        <v>43</v>
      </c>
      <c r="C123" s="141" t="s">
        <v>49</v>
      </c>
      <c r="D123" s="131">
        <f>SUM(D124,D125,D126,D129)</f>
        <v>0</v>
      </c>
      <c r="E123" s="132"/>
      <c r="F123" s="133"/>
      <c r="G123" s="134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221"/>
      <c r="AR123" s="135"/>
    </row>
    <row r="124" spans="1:44" s="75" customFormat="1" ht="14.25" customHeight="1">
      <c r="A124" s="253"/>
      <c r="B124" s="79">
        <v>1</v>
      </c>
      <c r="C124" s="85" t="s">
        <v>2</v>
      </c>
      <c r="D124" s="76">
        <v>0</v>
      </c>
      <c r="E124" s="123"/>
      <c r="F124" s="82"/>
      <c r="G124" s="83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119"/>
      <c r="AR124" s="95"/>
    </row>
    <row r="125" spans="1:44" s="75" customFormat="1" ht="14.25" customHeight="1">
      <c r="A125" s="253"/>
      <c r="B125" s="79">
        <v>2</v>
      </c>
      <c r="C125" s="85" t="s">
        <v>3</v>
      </c>
      <c r="D125" s="76">
        <f>SUM(D126:D127)</f>
        <v>0</v>
      </c>
      <c r="E125" s="123"/>
      <c r="F125" s="82"/>
      <c r="G125" s="83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119"/>
      <c r="AR125" s="95"/>
    </row>
    <row r="126" spans="1:44" s="75" customFormat="1" ht="14.25" customHeight="1">
      <c r="A126" s="253"/>
      <c r="B126" s="80" t="s">
        <v>20</v>
      </c>
      <c r="C126" s="116" t="s">
        <v>18</v>
      </c>
      <c r="D126" s="76"/>
      <c r="E126" s="123"/>
      <c r="F126" s="82"/>
      <c r="G126" s="83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119"/>
      <c r="AR126" s="95"/>
    </row>
    <row r="127" spans="1:44" s="75" customFormat="1" ht="14.25" customHeight="1">
      <c r="A127" s="253"/>
      <c r="B127" s="80" t="s">
        <v>21</v>
      </c>
      <c r="C127" s="116" t="s">
        <v>45</v>
      </c>
      <c r="D127" s="76"/>
      <c r="E127" s="123"/>
      <c r="F127" s="82"/>
      <c r="G127" s="83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119"/>
      <c r="AR127" s="95"/>
    </row>
    <row r="128" spans="1:44" s="75" customFormat="1" ht="14.25" customHeight="1">
      <c r="A128" s="253"/>
      <c r="B128" s="79">
        <v>3</v>
      </c>
      <c r="C128" s="85" t="s">
        <v>4</v>
      </c>
      <c r="D128" s="76">
        <v>0</v>
      </c>
      <c r="E128" s="123"/>
      <c r="F128" s="82"/>
      <c r="G128" s="83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119"/>
      <c r="AR128" s="95"/>
    </row>
    <row r="129" spans="1:44" s="75" customFormat="1" ht="38.25">
      <c r="A129" s="253"/>
      <c r="B129" s="79">
        <v>4</v>
      </c>
      <c r="C129" s="117" t="s">
        <v>75</v>
      </c>
      <c r="D129" s="76">
        <v>0</v>
      </c>
      <c r="E129" s="123"/>
      <c r="F129" s="82"/>
      <c r="G129" s="83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119"/>
      <c r="AR129" s="95"/>
    </row>
    <row r="130" spans="1:44" s="204" customFormat="1" ht="18.75">
      <c r="A130" s="253"/>
      <c r="B130" s="128" t="s">
        <v>48</v>
      </c>
      <c r="C130" s="136" t="s">
        <v>64</v>
      </c>
      <c r="D130" s="129">
        <f>D131+D132+D133+D136+D137</f>
        <v>0</v>
      </c>
      <c r="E130" s="137"/>
      <c r="F130" s="138"/>
      <c r="G130" s="139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222"/>
      <c r="AR130" s="140"/>
    </row>
    <row r="131" spans="1:44" s="75" customFormat="1" ht="14.25" customHeight="1">
      <c r="A131" s="253"/>
      <c r="B131" s="88">
        <v>1</v>
      </c>
      <c r="C131" s="118" t="s">
        <v>38</v>
      </c>
      <c r="D131" s="127">
        <v>0</v>
      </c>
      <c r="E131" s="124"/>
      <c r="F131" s="86"/>
      <c r="G131" s="87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121"/>
      <c r="AR131" s="96"/>
    </row>
    <row r="132" spans="1:44" s="75" customFormat="1" ht="14.25" customHeight="1">
      <c r="A132" s="253"/>
      <c r="B132" s="88">
        <v>2</v>
      </c>
      <c r="C132" s="118" t="s">
        <v>46</v>
      </c>
      <c r="D132" s="127">
        <v>0</v>
      </c>
      <c r="E132" s="124"/>
      <c r="F132" s="86"/>
      <c r="G132" s="87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121"/>
      <c r="AR132" s="96"/>
    </row>
    <row r="133" spans="1:44" s="75" customFormat="1" ht="14.25" customHeight="1">
      <c r="A133" s="253"/>
      <c r="B133" s="88">
        <v>3</v>
      </c>
      <c r="C133" s="118" t="s">
        <v>3</v>
      </c>
      <c r="D133" s="127">
        <v>0</v>
      </c>
      <c r="E133" s="124"/>
      <c r="F133" s="86"/>
      <c r="G133" s="87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121"/>
      <c r="AR133" s="96"/>
    </row>
    <row r="134" spans="1:44" s="75" customFormat="1" ht="14.25" customHeight="1">
      <c r="A134" s="253"/>
      <c r="B134" s="89" t="s">
        <v>12</v>
      </c>
      <c r="C134" s="118" t="s">
        <v>18</v>
      </c>
      <c r="D134" s="127"/>
      <c r="E134" s="124"/>
      <c r="F134" s="86"/>
      <c r="G134" s="87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121"/>
      <c r="AR134" s="96"/>
    </row>
    <row r="135" spans="1:44" s="75" customFormat="1" ht="14.25" customHeight="1">
      <c r="A135" s="253"/>
      <c r="B135" s="89" t="s">
        <v>13</v>
      </c>
      <c r="C135" s="118" t="s">
        <v>68</v>
      </c>
      <c r="D135" s="127"/>
      <c r="E135" s="124"/>
      <c r="F135" s="86"/>
      <c r="G135" s="87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121"/>
      <c r="AR135" s="96"/>
    </row>
    <row r="136" spans="1:44" s="75" customFormat="1" ht="14.25" customHeight="1">
      <c r="A136" s="253"/>
      <c r="B136" s="88">
        <v>4</v>
      </c>
      <c r="C136" s="242" t="s">
        <v>47</v>
      </c>
      <c r="D136" s="127">
        <v>0</v>
      </c>
      <c r="E136" s="124"/>
      <c r="F136" s="86"/>
      <c r="G136" s="87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121"/>
      <c r="AR136" s="96"/>
    </row>
    <row r="137" spans="1:44" s="75" customFormat="1" ht="38.25">
      <c r="A137" s="253"/>
      <c r="B137" s="88">
        <v>5</v>
      </c>
      <c r="C137" s="242" t="s">
        <v>75</v>
      </c>
      <c r="D137" s="127">
        <v>0</v>
      </c>
      <c r="E137" s="124"/>
      <c r="F137" s="86"/>
      <c r="G137" s="87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121"/>
      <c r="AR137" s="96"/>
    </row>
    <row r="138" spans="1:44" s="207" customFormat="1" ht="37.5">
      <c r="A138" s="253"/>
      <c r="B138" s="130" t="s">
        <v>50</v>
      </c>
      <c r="C138" s="218" t="s">
        <v>70</v>
      </c>
      <c r="D138" s="131">
        <f>D139+D144+D147+D151</f>
        <v>0</v>
      </c>
      <c r="E138" s="231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3"/>
      <c r="AR138" s="234"/>
    </row>
    <row r="139" spans="1:44" s="206" customFormat="1" ht="14.25" customHeight="1">
      <c r="A139" s="253"/>
      <c r="B139" s="79">
        <v>1</v>
      </c>
      <c r="C139" s="119" t="s">
        <v>2</v>
      </c>
      <c r="D139" s="76">
        <f>SUM(D140:D143)</f>
        <v>0</v>
      </c>
      <c r="E139" s="123"/>
      <c r="F139" s="82"/>
      <c r="G139" s="83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119"/>
      <c r="AR139" s="95"/>
    </row>
    <row r="140" spans="1:44" s="206" customFormat="1" ht="14.25" customHeight="1">
      <c r="A140" s="253"/>
      <c r="B140" s="80" t="s">
        <v>53</v>
      </c>
      <c r="C140" s="120" t="s">
        <v>52</v>
      </c>
      <c r="D140" s="76"/>
      <c r="E140" s="123"/>
      <c r="F140" s="82"/>
      <c r="G140" s="83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119"/>
      <c r="AR140" s="95"/>
    </row>
    <row r="141" spans="1:44" s="206" customFormat="1" ht="14.25" customHeight="1">
      <c r="A141" s="253"/>
      <c r="B141" s="80" t="s">
        <v>54</v>
      </c>
      <c r="C141" s="120" t="s">
        <v>58</v>
      </c>
      <c r="D141" s="76"/>
      <c r="E141" s="123"/>
      <c r="F141" s="82"/>
      <c r="G141" s="83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119"/>
      <c r="AR141" s="95"/>
    </row>
    <row r="142" spans="1:44" s="206" customFormat="1" ht="14.25" customHeight="1">
      <c r="A142" s="253"/>
      <c r="B142" s="80" t="s">
        <v>55</v>
      </c>
      <c r="C142" s="120" t="s">
        <v>57</v>
      </c>
      <c r="D142" s="76"/>
      <c r="E142" s="123"/>
      <c r="F142" s="82"/>
      <c r="G142" s="83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119"/>
      <c r="AR142" s="95"/>
    </row>
    <row r="143" spans="1:44" s="206" customFormat="1" ht="14.25" customHeight="1">
      <c r="A143" s="253"/>
      <c r="B143" s="80" t="s">
        <v>59</v>
      </c>
      <c r="C143" s="120" t="s">
        <v>56</v>
      </c>
      <c r="D143" s="76"/>
      <c r="E143" s="123"/>
      <c r="F143" s="82"/>
      <c r="G143" s="83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119"/>
      <c r="AR143" s="95"/>
    </row>
    <row r="144" spans="1:44" s="206" customFormat="1" ht="14.25" customHeight="1">
      <c r="A144" s="253"/>
      <c r="B144" s="79">
        <v>2</v>
      </c>
      <c r="C144" s="119" t="s">
        <v>3</v>
      </c>
      <c r="D144" s="76">
        <f>SUM(D145:D146)</f>
        <v>0</v>
      </c>
      <c r="E144" s="123"/>
      <c r="F144" s="82"/>
      <c r="G144" s="83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119"/>
      <c r="AR144" s="95"/>
    </row>
    <row r="145" spans="1:44" s="208" customFormat="1">
      <c r="A145" s="253"/>
      <c r="B145" s="80" t="s">
        <v>20</v>
      </c>
      <c r="C145" s="120" t="s">
        <v>18</v>
      </c>
      <c r="D145" s="76"/>
      <c r="E145" s="125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223"/>
      <c r="AR145" s="97"/>
    </row>
    <row r="146" spans="1:44" s="208" customFormat="1">
      <c r="A146" s="253"/>
      <c r="B146" s="80" t="s">
        <v>21</v>
      </c>
      <c r="C146" s="120" t="s">
        <v>45</v>
      </c>
      <c r="D146" s="76"/>
      <c r="E146" s="125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223"/>
      <c r="AR146" s="97"/>
    </row>
    <row r="147" spans="1:44" s="208" customFormat="1">
      <c r="A147" s="253"/>
      <c r="B147" s="79">
        <v>3</v>
      </c>
      <c r="C147" s="119" t="s">
        <v>4</v>
      </c>
      <c r="D147" s="76">
        <f>D148+D150</f>
        <v>0</v>
      </c>
      <c r="E147" s="125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223"/>
      <c r="AR147" s="97"/>
    </row>
    <row r="148" spans="1:44" s="208" customFormat="1">
      <c r="A148" s="253"/>
      <c r="B148" s="80" t="s">
        <v>12</v>
      </c>
      <c r="C148" s="120" t="s">
        <v>60</v>
      </c>
      <c r="D148" s="76"/>
      <c r="E148" s="125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223"/>
      <c r="AR148" s="97"/>
    </row>
    <row r="149" spans="1:44" s="208" customFormat="1">
      <c r="A149" s="253"/>
      <c r="B149" s="80" t="s">
        <v>13</v>
      </c>
      <c r="C149" s="120" t="s">
        <v>71</v>
      </c>
      <c r="D149" s="76"/>
      <c r="E149" s="125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223"/>
      <c r="AR149" s="97"/>
    </row>
    <row r="150" spans="1:44" s="208" customFormat="1">
      <c r="A150" s="253"/>
      <c r="B150" s="80" t="s">
        <v>14</v>
      </c>
      <c r="C150" s="120" t="s">
        <v>61</v>
      </c>
      <c r="D150" s="76"/>
      <c r="E150" s="125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223"/>
      <c r="AR150" s="97"/>
    </row>
    <row r="151" spans="1:44" s="209" customFormat="1" ht="39.75" thickBot="1">
      <c r="A151" s="254"/>
      <c r="B151" s="235">
        <v>4</v>
      </c>
      <c r="C151" s="236" t="s">
        <v>75</v>
      </c>
      <c r="D151" s="237">
        <v>0</v>
      </c>
      <c r="E151" s="238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40"/>
      <c r="AR151" s="241"/>
    </row>
    <row r="152" spans="1:44" s="91" customFormat="1" ht="19.5" thickBot="1">
      <c r="B152" s="92"/>
      <c r="C152" s="93" t="s">
        <v>23</v>
      </c>
      <c r="D152" s="94">
        <f>D13+D24+D35+D46+D49+D56+D79+D90+D101+D112+D123+D130+D64+D138</f>
        <v>0</v>
      </c>
    </row>
    <row r="154" spans="1:44">
      <c r="C154" s="1" t="s">
        <v>51</v>
      </c>
    </row>
    <row r="155" spans="1:44">
      <c r="C155" s="1" t="s">
        <v>74</v>
      </c>
    </row>
    <row r="156" spans="1:44">
      <c r="C156" s="1" t="s">
        <v>77</v>
      </c>
    </row>
    <row r="157" spans="1:44">
      <c r="C157" s="1" t="s">
        <v>76</v>
      </c>
    </row>
    <row r="161" spans="3:19">
      <c r="C161" s="2" t="s">
        <v>35</v>
      </c>
      <c r="S161" s="2" t="s">
        <v>36</v>
      </c>
    </row>
  </sheetData>
  <mergeCells count="13">
    <mergeCell ref="A79:A151"/>
    <mergeCell ref="A1:AR1"/>
    <mergeCell ref="A11:A12"/>
    <mergeCell ref="E11:AR11"/>
    <mergeCell ref="B2:AR2"/>
    <mergeCell ref="B4:AR4"/>
    <mergeCell ref="B5:AR5"/>
    <mergeCell ref="B11:B12"/>
    <mergeCell ref="C11:C12"/>
    <mergeCell ref="D11:D12"/>
    <mergeCell ref="B3:AR3"/>
    <mergeCell ref="B6:AR6"/>
    <mergeCell ref="A13:A77"/>
  </mergeCells>
  <printOptions horizontalCentered="1"/>
  <pageMargins left="0.31496062992125984" right="0.31496062992125984" top="0" bottom="0" header="0.31496062992125984" footer="0.31496062992125984"/>
  <pageSetup paperSize="8" scale="5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zamowienia</cp:lastModifiedBy>
  <cp:lastPrinted>2016-12-07T07:27:29Z</cp:lastPrinted>
  <dcterms:created xsi:type="dcterms:W3CDTF">2016-02-24T19:26:09Z</dcterms:created>
  <dcterms:modified xsi:type="dcterms:W3CDTF">2016-12-23T07:45:39Z</dcterms:modified>
</cp:coreProperties>
</file>